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D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52" i="30"/>
  <c r="F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E52" i="29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1" i="28"/>
  <c r="F51"/>
  <c r="H51" s="1"/>
  <c r="E51"/>
  <c r="H50"/>
  <c r="H49"/>
  <c r="H48"/>
  <c r="H47"/>
  <c r="H46"/>
  <c r="H45"/>
  <c r="H44"/>
  <c r="H43"/>
  <c r="H42"/>
  <c r="H41"/>
  <c r="H40"/>
  <c r="H39"/>
  <c r="G37"/>
  <c r="F37"/>
  <c r="F52" s="1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E52" s="1"/>
  <c r="H22"/>
  <c r="H21"/>
  <c r="H20"/>
  <c r="H19"/>
  <c r="H18"/>
  <c r="H17"/>
  <c r="H16"/>
  <c r="H15"/>
  <c r="H14"/>
  <c r="H13"/>
  <c r="H12"/>
  <c r="H11"/>
  <c r="H10"/>
  <c r="G51" i="27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6"/>
  <c r="F52"/>
  <c r="G51"/>
  <c r="F51"/>
  <c r="E51"/>
  <c r="H51" s="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E52" i="25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1" i="2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3"/>
  <c r="F51"/>
  <c r="E51"/>
  <c r="H51" s="1"/>
  <c r="H50"/>
  <c r="H49"/>
  <c r="H48"/>
  <c r="H47"/>
  <c r="H46"/>
  <c r="H45"/>
  <c r="H44"/>
  <c r="H43"/>
  <c r="H42"/>
  <c r="H41"/>
  <c r="H40"/>
  <c r="H39"/>
  <c r="G37"/>
  <c r="G52" s="1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2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E52" i="21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1" i="20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19"/>
  <c r="G51"/>
  <c r="F51"/>
  <c r="E51"/>
  <c r="H51" s="1"/>
  <c r="H50"/>
  <c r="H49"/>
  <c r="H48"/>
  <c r="H47"/>
  <c r="H46"/>
  <c r="H45"/>
  <c r="H44"/>
  <c r="H43"/>
  <c r="H42"/>
  <c r="H41"/>
  <c r="H40"/>
  <c r="H39"/>
  <c r="G37"/>
  <c r="G52" s="1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E52" s="1"/>
  <c r="H22"/>
  <c r="H21"/>
  <c r="H20"/>
  <c r="H19"/>
  <c r="H18"/>
  <c r="H17"/>
  <c r="H16"/>
  <c r="H15"/>
  <c r="H14"/>
  <c r="H13"/>
  <c r="H12"/>
  <c r="H11"/>
  <c r="H10"/>
  <c r="G52" i="18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H23" s="1"/>
  <c r="E23"/>
  <c r="H22"/>
  <c r="H21"/>
  <c r="H20"/>
  <c r="H19"/>
  <c r="H18"/>
  <c r="H17"/>
  <c r="H16"/>
  <c r="H15"/>
  <c r="H14"/>
  <c r="H13"/>
  <c r="H12"/>
  <c r="H11"/>
  <c r="H10"/>
  <c r="E52" i="17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1" i="16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15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G52" s="1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E52" s="1"/>
  <c r="H22"/>
  <c r="H21"/>
  <c r="H20"/>
  <c r="H19"/>
  <c r="H18"/>
  <c r="H17"/>
  <c r="H16"/>
  <c r="H15"/>
  <c r="H14"/>
  <c r="H13"/>
  <c r="H12"/>
  <c r="H11"/>
  <c r="H10"/>
  <c r="H51" i="14"/>
  <c r="H52" s="1"/>
  <c r="G51"/>
  <c r="F51"/>
  <c r="E51"/>
  <c r="H50"/>
  <c r="H49"/>
  <c r="H48"/>
  <c r="H47"/>
  <c r="H46"/>
  <c r="H45"/>
  <c r="H44"/>
  <c r="H43"/>
  <c r="H42"/>
  <c r="H41"/>
  <c r="H40"/>
  <c r="H39"/>
  <c r="G37"/>
  <c r="G52" s="1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H23" s="1"/>
  <c r="E23"/>
  <c r="H22"/>
  <c r="H21"/>
  <c r="H20"/>
  <c r="H19"/>
  <c r="H18"/>
  <c r="H17"/>
  <c r="H16"/>
  <c r="H15"/>
  <c r="H14"/>
  <c r="H13"/>
  <c r="H12"/>
  <c r="H11"/>
  <c r="H10"/>
  <c r="E52" i="13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1" i="12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11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G52" s="1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E52" s="1"/>
  <c r="H22"/>
  <c r="H21"/>
  <c r="H20"/>
  <c r="H19"/>
  <c r="H18"/>
  <c r="H17"/>
  <c r="H16"/>
  <c r="H15"/>
  <c r="H14"/>
  <c r="H13"/>
  <c r="H12"/>
  <c r="H11"/>
  <c r="H10"/>
  <c r="G52" i="10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H23" s="1"/>
  <c r="E23"/>
  <c r="H22"/>
  <c r="H21"/>
  <c r="H20"/>
  <c r="H19"/>
  <c r="H18"/>
  <c r="H17"/>
  <c r="H16"/>
  <c r="H15"/>
  <c r="H14"/>
  <c r="H13"/>
  <c r="H12"/>
  <c r="H11"/>
  <c r="H10"/>
  <c r="E52" i="9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1" i="8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7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G52" s="1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E52" s="1"/>
  <c r="H22"/>
  <c r="H21"/>
  <c r="H20"/>
  <c r="H19"/>
  <c r="H18"/>
  <c r="H17"/>
  <c r="H16"/>
  <c r="H15"/>
  <c r="H14"/>
  <c r="H13"/>
  <c r="H12"/>
  <c r="H11"/>
  <c r="H10"/>
  <c r="G52" i="6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H23" s="1"/>
  <c r="E23"/>
  <c r="H22"/>
  <c r="H21"/>
  <c r="H20"/>
  <c r="H19"/>
  <c r="H18"/>
  <c r="H17"/>
  <c r="H16"/>
  <c r="H15"/>
  <c r="H14"/>
  <c r="H13"/>
  <c r="H12"/>
  <c r="H11"/>
  <c r="H10"/>
  <c r="E52" i="5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3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G52" s="1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E52" s="1"/>
  <c r="H22"/>
  <c r="H21"/>
  <c r="H20"/>
  <c r="H19"/>
  <c r="H18"/>
  <c r="H17"/>
  <c r="H16"/>
  <c r="H15"/>
  <c r="H14"/>
  <c r="H13"/>
  <c r="H12"/>
  <c r="H11"/>
  <c r="H10"/>
  <c r="G50" i="2"/>
  <c r="F50"/>
  <c r="E50"/>
  <c r="H50" s="1"/>
  <c r="H49"/>
  <c r="G49"/>
  <c r="F49"/>
  <c r="E49"/>
  <c r="G48"/>
  <c r="F48"/>
  <c r="E48"/>
  <c r="H48" s="1"/>
  <c r="G47"/>
  <c r="F47"/>
  <c r="E47"/>
  <c r="H47" s="1"/>
  <c r="G46"/>
  <c r="F46"/>
  <c r="E46"/>
  <c r="H46" s="1"/>
  <c r="H45"/>
  <c r="G45"/>
  <c r="F45"/>
  <c r="E45"/>
  <c r="G44"/>
  <c r="F44"/>
  <c r="E44"/>
  <c r="H44" s="1"/>
  <c r="H43"/>
  <c r="G43"/>
  <c r="F43"/>
  <c r="E43"/>
  <c r="G42"/>
  <c r="F42"/>
  <c r="E42"/>
  <c r="H42" s="1"/>
  <c r="G41"/>
  <c r="F41"/>
  <c r="E41"/>
  <c r="H41" s="1"/>
  <c r="G40"/>
  <c r="F40"/>
  <c r="E40"/>
  <c r="H40" s="1"/>
  <c r="G39"/>
  <c r="F39"/>
  <c r="E39"/>
  <c r="H39" s="1"/>
  <c r="G38"/>
  <c r="G51" s="1"/>
  <c r="F38"/>
  <c r="F51" s="1"/>
  <c r="E38"/>
  <c r="H38" s="1"/>
  <c r="G36"/>
  <c r="F36"/>
  <c r="E36"/>
  <c r="H36" s="1"/>
  <c r="G35"/>
  <c r="F35"/>
  <c r="E35"/>
  <c r="H35" s="1"/>
  <c r="G34"/>
  <c r="F34"/>
  <c r="E34"/>
  <c r="H34" s="1"/>
  <c r="G33"/>
  <c r="F33"/>
  <c r="E33"/>
  <c r="H33" s="1"/>
  <c r="G32"/>
  <c r="F32"/>
  <c r="E32"/>
  <c r="H32" s="1"/>
  <c r="G31"/>
  <c r="F31"/>
  <c r="E31"/>
  <c r="H31" s="1"/>
  <c r="G30"/>
  <c r="F30"/>
  <c r="E30"/>
  <c r="H30" s="1"/>
  <c r="G29"/>
  <c r="F29"/>
  <c r="E29"/>
  <c r="H29" s="1"/>
  <c r="G28"/>
  <c r="F28"/>
  <c r="E28"/>
  <c r="H28" s="1"/>
  <c r="G27"/>
  <c r="F27"/>
  <c r="E27"/>
  <c r="H27" s="1"/>
  <c r="G26"/>
  <c r="F26"/>
  <c r="E26"/>
  <c r="H26" s="1"/>
  <c r="G25"/>
  <c r="F25"/>
  <c r="E25"/>
  <c r="H25" s="1"/>
  <c r="G24"/>
  <c r="G37" s="1"/>
  <c r="F24"/>
  <c r="F37" s="1"/>
  <c r="E24"/>
  <c r="H24" s="1"/>
  <c r="G22"/>
  <c r="F22"/>
  <c r="E22"/>
  <c r="H22" s="1"/>
  <c r="G21"/>
  <c r="F21"/>
  <c r="E21"/>
  <c r="H21" s="1"/>
  <c r="G20"/>
  <c r="F20"/>
  <c r="E20"/>
  <c r="H20" s="1"/>
  <c r="G19"/>
  <c r="F19"/>
  <c r="E19"/>
  <c r="H19" s="1"/>
  <c r="G18"/>
  <c r="F18"/>
  <c r="E18"/>
  <c r="H18" s="1"/>
  <c r="G17"/>
  <c r="F17"/>
  <c r="E17"/>
  <c r="H17" s="1"/>
  <c r="G16"/>
  <c r="F16"/>
  <c r="E16"/>
  <c r="H16" s="1"/>
  <c r="G15"/>
  <c r="F15"/>
  <c r="E15"/>
  <c r="H15" s="1"/>
  <c r="G14"/>
  <c r="F14"/>
  <c r="E14"/>
  <c r="H14" s="1"/>
  <c r="G13"/>
  <c r="F13"/>
  <c r="E13"/>
  <c r="H13" s="1"/>
  <c r="G12"/>
  <c r="F12"/>
  <c r="E12"/>
  <c r="H12" s="1"/>
  <c r="G11"/>
  <c r="F11"/>
  <c r="E11"/>
  <c r="H11" s="1"/>
  <c r="G10"/>
  <c r="G23" s="1"/>
  <c r="F10"/>
  <c r="F23" s="1"/>
  <c r="E10"/>
  <c r="H10" s="1"/>
  <c r="N37" i="1"/>
  <c r="M37"/>
  <c r="L37"/>
  <c r="K37"/>
  <c r="I37"/>
  <c r="H37"/>
  <c r="G37"/>
  <c r="J37" s="1"/>
  <c r="F37"/>
  <c r="E37"/>
  <c r="D37"/>
  <c r="C37"/>
  <c r="M36"/>
  <c r="L36"/>
  <c r="K36"/>
  <c r="N36" s="1"/>
  <c r="O36" s="1"/>
  <c r="I36"/>
  <c r="H36"/>
  <c r="G36"/>
  <c r="J36" s="1"/>
  <c r="E36"/>
  <c r="D36"/>
  <c r="C36"/>
  <c r="F36" s="1"/>
  <c r="N35"/>
  <c r="O35" s="1"/>
  <c r="M35"/>
  <c r="L35"/>
  <c r="K35"/>
  <c r="I35"/>
  <c r="H35"/>
  <c r="J35" s="1"/>
  <c r="G35"/>
  <c r="F35"/>
  <c r="E35"/>
  <c r="D35"/>
  <c r="C35"/>
  <c r="M34"/>
  <c r="L34"/>
  <c r="K34"/>
  <c r="N34" s="1"/>
  <c r="O34" s="1"/>
  <c r="I34"/>
  <c r="H34"/>
  <c r="J34" s="1"/>
  <c r="G34"/>
  <c r="E34"/>
  <c r="D34"/>
  <c r="C34"/>
  <c r="F34" s="1"/>
  <c r="M33"/>
  <c r="L33"/>
  <c r="K33"/>
  <c r="N33" s="1"/>
  <c r="J33"/>
  <c r="I33"/>
  <c r="H33"/>
  <c r="G33"/>
  <c r="E33"/>
  <c r="D33"/>
  <c r="C33"/>
  <c r="F33" s="1"/>
  <c r="M32"/>
  <c r="L32"/>
  <c r="K32"/>
  <c r="N32" s="1"/>
  <c r="O32" s="1"/>
  <c r="I32"/>
  <c r="H32"/>
  <c r="G32"/>
  <c r="J32" s="1"/>
  <c r="E32"/>
  <c r="D32"/>
  <c r="C32"/>
  <c r="F32" s="1"/>
  <c r="M31"/>
  <c r="L31"/>
  <c r="N31" s="1"/>
  <c r="O31" s="1"/>
  <c r="K31"/>
  <c r="I31"/>
  <c r="H31"/>
  <c r="G31"/>
  <c r="J31" s="1"/>
  <c r="E31"/>
  <c r="D31"/>
  <c r="F31" s="1"/>
  <c r="C31"/>
  <c r="M30"/>
  <c r="L30"/>
  <c r="N30" s="1"/>
  <c r="O30" s="1"/>
  <c r="K30"/>
  <c r="I30"/>
  <c r="H30"/>
  <c r="G30"/>
  <c r="J30" s="1"/>
  <c r="E30"/>
  <c r="D30"/>
  <c r="F30" s="1"/>
  <c r="C30"/>
  <c r="N29"/>
  <c r="O29" s="1"/>
  <c r="M29"/>
  <c r="L29"/>
  <c r="K29"/>
  <c r="I29"/>
  <c r="H29"/>
  <c r="G29"/>
  <c r="J29" s="1"/>
  <c r="F29"/>
  <c r="E29"/>
  <c r="D29"/>
  <c r="C29"/>
  <c r="M28"/>
  <c r="L28"/>
  <c r="K28"/>
  <c r="N28" s="1"/>
  <c r="I28"/>
  <c r="H28"/>
  <c r="G28"/>
  <c r="J28" s="1"/>
  <c r="E28"/>
  <c r="D28"/>
  <c r="C28"/>
  <c r="F28" s="1"/>
  <c r="M27"/>
  <c r="L27"/>
  <c r="K27"/>
  <c r="N27" s="1"/>
  <c r="I27"/>
  <c r="H27"/>
  <c r="J27" s="1"/>
  <c r="G27"/>
  <c r="E27"/>
  <c r="D27"/>
  <c r="C27"/>
  <c r="F27" s="1"/>
  <c r="M26"/>
  <c r="L26"/>
  <c r="K26"/>
  <c r="N26" s="1"/>
  <c r="O26" s="1"/>
  <c r="I26"/>
  <c r="H26"/>
  <c r="J26" s="1"/>
  <c r="G26"/>
  <c r="E26"/>
  <c r="D26"/>
  <c r="C26"/>
  <c r="F26" s="1"/>
  <c r="M25"/>
  <c r="L25"/>
  <c r="K25"/>
  <c r="N25" s="1"/>
  <c r="J25"/>
  <c r="I25"/>
  <c r="H25"/>
  <c r="G25"/>
  <c r="E25"/>
  <c r="D25"/>
  <c r="C25"/>
  <c r="F25" s="1"/>
  <c r="M24"/>
  <c r="L24"/>
  <c r="K24"/>
  <c r="N24" s="1"/>
  <c r="J24"/>
  <c r="I24"/>
  <c r="H24"/>
  <c r="G24"/>
  <c r="E24"/>
  <c r="D24"/>
  <c r="C24"/>
  <c r="F24" s="1"/>
  <c r="M23"/>
  <c r="L23"/>
  <c r="N23" s="1"/>
  <c r="K23"/>
  <c r="I23"/>
  <c r="H23"/>
  <c r="G23"/>
  <c r="J23" s="1"/>
  <c r="E23"/>
  <c r="D23"/>
  <c r="F23" s="1"/>
  <c r="C23"/>
  <c r="M22"/>
  <c r="L22"/>
  <c r="N22" s="1"/>
  <c r="K22"/>
  <c r="I22"/>
  <c r="H22"/>
  <c r="G22"/>
  <c r="J22" s="1"/>
  <c r="E22"/>
  <c r="D22"/>
  <c r="F22" s="1"/>
  <c r="C22"/>
  <c r="N21"/>
  <c r="O21" s="1"/>
  <c r="M21"/>
  <c r="L21"/>
  <c r="K21"/>
  <c r="I21"/>
  <c r="H21"/>
  <c r="G21"/>
  <c r="J21" s="1"/>
  <c r="F21"/>
  <c r="E21"/>
  <c r="D21"/>
  <c r="C21"/>
  <c r="N20"/>
  <c r="O20" s="1"/>
  <c r="M20"/>
  <c r="L20"/>
  <c r="K20"/>
  <c r="I20"/>
  <c r="H20"/>
  <c r="G20"/>
  <c r="J20" s="1"/>
  <c r="F20"/>
  <c r="E20"/>
  <c r="D20"/>
  <c r="C20"/>
  <c r="M19"/>
  <c r="L19"/>
  <c r="K19"/>
  <c r="N19" s="1"/>
  <c r="O19" s="1"/>
  <c r="I19"/>
  <c r="H19"/>
  <c r="J19" s="1"/>
  <c r="G19"/>
  <c r="E19"/>
  <c r="D19"/>
  <c r="C19"/>
  <c r="F19" s="1"/>
  <c r="M18"/>
  <c r="N18" s="1"/>
  <c r="L18"/>
  <c r="K18"/>
  <c r="I18"/>
  <c r="H18"/>
  <c r="J18" s="1"/>
  <c r="G18"/>
  <c r="E18"/>
  <c r="F18" s="1"/>
  <c r="D18"/>
  <c r="C18"/>
  <c r="M17"/>
  <c r="L17"/>
  <c r="K17"/>
  <c r="N17" s="1"/>
  <c r="J17"/>
  <c r="I17"/>
  <c r="H17"/>
  <c r="G17"/>
  <c r="E17"/>
  <c r="D17"/>
  <c r="C17"/>
  <c r="F17" s="1"/>
  <c r="M16"/>
  <c r="L16"/>
  <c r="K16"/>
  <c r="N16" s="1"/>
  <c r="J16"/>
  <c r="I16"/>
  <c r="H16"/>
  <c r="G16"/>
  <c r="E16"/>
  <c r="D16"/>
  <c r="C16"/>
  <c r="F16" s="1"/>
  <c r="M15"/>
  <c r="L15"/>
  <c r="N15" s="1"/>
  <c r="K15"/>
  <c r="I15"/>
  <c r="H15"/>
  <c r="G15"/>
  <c r="J15" s="1"/>
  <c r="E15"/>
  <c r="D15"/>
  <c r="F15" s="1"/>
  <c r="C15"/>
  <c r="M14"/>
  <c r="L14"/>
  <c r="N14" s="1"/>
  <c r="K14"/>
  <c r="I14"/>
  <c r="J14" s="1"/>
  <c r="H14"/>
  <c r="G14"/>
  <c r="E14"/>
  <c r="D14"/>
  <c r="F14" s="1"/>
  <c r="C14"/>
  <c r="N13"/>
  <c r="M13"/>
  <c r="L13"/>
  <c r="K13"/>
  <c r="I13"/>
  <c r="H13"/>
  <c r="G13"/>
  <c r="J13" s="1"/>
  <c r="F13"/>
  <c r="E13"/>
  <c r="D13"/>
  <c r="C13"/>
  <c r="N12"/>
  <c r="M12"/>
  <c r="L12"/>
  <c r="K12"/>
  <c r="I12"/>
  <c r="H12"/>
  <c r="G12"/>
  <c r="J12" s="1"/>
  <c r="F12"/>
  <c r="E12"/>
  <c r="D12"/>
  <c r="C12"/>
  <c r="M11"/>
  <c r="L11"/>
  <c r="L38" s="1"/>
  <c r="K11"/>
  <c r="N11" s="1"/>
  <c r="I11"/>
  <c r="H11"/>
  <c r="J11" s="1"/>
  <c r="G11"/>
  <c r="E11"/>
  <c r="D11"/>
  <c r="D38" s="1"/>
  <c r="C11"/>
  <c r="F11" s="1"/>
  <c r="M10"/>
  <c r="N10" s="1"/>
  <c r="L10"/>
  <c r="K10"/>
  <c r="K38" s="1"/>
  <c r="I10"/>
  <c r="I38" s="1"/>
  <c r="H10"/>
  <c r="J10" s="1"/>
  <c r="G10"/>
  <c r="G38" s="1"/>
  <c r="E10"/>
  <c r="F10" s="1"/>
  <c r="F38" s="1"/>
  <c r="D10"/>
  <c r="C10"/>
  <c r="C38" s="1"/>
  <c r="D4"/>
  <c r="C4"/>
  <c r="O10" l="1"/>
  <c r="N38"/>
  <c r="F52" i="2"/>
  <c r="O25" i="1"/>
  <c r="O11"/>
  <c r="O13"/>
  <c r="O14"/>
  <c r="O24"/>
  <c r="H23" i="2"/>
  <c r="O18" i="1"/>
  <c r="O23"/>
  <c r="O37"/>
  <c r="H37" i="2"/>
  <c r="H52" i="25"/>
  <c r="O15" i="1"/>
  <c r="O22"/>
  <c r="H51" i="2"/>
  <c r="H52" i="26"/>
  <c r="J38" i="1"/>
  <c r="O28"/>
  <c r="H52" i="4"/>
  <c r="H52" i="8"/>
  <c r="H52" i="12"/>
  <c r="H52" i="19"/>
  <c r="H52" i="23"/>
  <c r="G52" i="2"/>
  <c r="O16" i="1"/>
  <c r="O12"/>
  <c r="O33"/>
  <c r="O17"/>
  <c r="O27"/>
  <c r="H52" i="6"/>
  <c r="H52" i="10"/>
  <c r="H52" i="18"/>
  <c r="H52" i="22"/>
  <c r="H52" i="24"/>
  <c r="E23" i="2"/>
  <c r="E37"/>
  <c r="E51"/>
  <c r="H38" i="1"/>
  <c r="H23" i="4"/>
  <c r="H23" i="8"/>
  <c r="H23" i="12"/>
  <c r="H23" i="16"/>
  <c r="H52" s="1"/>
  <c r="H23" i="20"/>
  <c r="H52" s="1"/>
  <c r="H23" i="24"/>
  <c r="H23" i="28"/>
  <c r="H52" s="1"/>
  <c r="F52" i="6"/>
  <c r="F52" i="10"/>
  <c r="F52" i="14"/>
  <c r="F52" i="18"/>
  <c r="E38" i="1"/>
  <c r="M38"/>
  <c r="H23" i="5"/>
  <c r="H52" s="1"/>
  <c r="E52" i="6"/>
  <c r="H23" i="9"/>
  <c r="H52" s="1"/>
  <c r="E52" i="10"/>
  <c r="H23" i="13"/>
  <c r="H52" s="1"/>
  <c r="E52" i="14"/>
  <c r="H23" i="17"/>
  <c r="H52" s="1"/>
  <c r="E52" i="18"/>
  <c r="H23" i="21"/>
  <c r="H52" s="1"/>
  <c r="E52" i="22"/>
  <c r="H23" i="25"/>
  <c r="E52" i="26"/>
  <c r="E52" i="30"/>
  <c r="E52" i="27"/>
  <c r="O38" i="1" l="1"/>
  <c r="E52" i="2"/>
  <c r="H52"/>
</calcChain>
</file>

<file path=xl/sharedStrings.xml><?xml version="1.0" encoding="utf-8"?>
<sst xmlns="http://schemas.openxmlformats.org/spreadsheetml/2006/main" count="1568" uniqueCount="98">
  <si>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</si>
  <si>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</si>
  <si>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</si>
  <si>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</si>
  <si>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</si>
  <si>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</si>
  <si>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</si>
  <si>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</si>
  <si>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</si>
  <si>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</si>
  <si>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</si>
  <si>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</si>
  <si>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</si>
  <si>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</si>
  <si>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</si>
  <si>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</si>
  <si>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</si>
  <si>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</si>
  <si>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</si>
  <si>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</si>
  <si>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</si>
  <si>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</si>
  <si>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</si>
  <si>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</si>
  <si>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</si>
  <si>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</si>
  <si>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</si>
  <si>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</si>
  <si>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</si>
  <si>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</si>
  <si>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</si>
  <si>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</si>
  <si>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</si>
  <si>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</si>
  <si>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</si>
  <si>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</si>
  <si>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</si>
  <si>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</si>
  <si>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</si>
  <si>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</si>
  <si>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</si>
  <si>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</si>
  <si>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</si>
  <si>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</si>
  <si>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</si>
  <si>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</si>
  <si>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</si>
  <si>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</si>
  <si>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</si>
  <si>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</si>
  <si>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</si>
  <si>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</si>
  <si>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</si>
  <si>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</si>
  <si>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</si>
  <si>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</si>
  <si>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</si>
  <si>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</si>
  <si>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</si>
  <si>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</si>
  <si>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</si>
  <si>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</si>
  <si>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</si>
  <si>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</si>
  <si>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</si>
  <si>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</si>
  <si>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</si>
  <si>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</si>
  <si>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</si>
  <si>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</si>
  <si>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</si>
  <si>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</si>
  <si>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</si>
  <si>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</si>
  <si>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</si>
  <si>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</si>
  <si>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</si>
  <si>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15.5.2025 </t>
    </r>
    <r>
      <rPr>
        <sz val="12"/>
        <color rgb="FF000000"/>
        <rFont val="Arial"/>
      </rPr>
      <t>a</t>
    </r>
    <r>
      <rPr>
        <b/>
        <sz val="12"/>
        <color rgb="FF000000"/>
        <rFont val="Arial"/>
      </rPr>
      <t xml:space="preserve"> 20.5.2025.</t>
    </r>
  </si>
  <si>
    <t>ABRIL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</si>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</sst>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[$€-2]* #,##0.00_);_([$€-2]* \(#,##0.00\);_([$€-2]* \-??_)"/>
    <numFmt numFmtId="165" formatCode="_(* #,##0.00_);_(* \(#,##0.00\);_(* \-??_);_(@_)"/>
    <numFmt numFmtId="166" formatCode="_-* #,##0_-;\-* #,##0_-;_-* &quot;-&quot;??_-;_-@_-"/>
  </numFmts>
  <fonts count="23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8"/>
      <color rgb="FF333399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13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0000"/>
        <bgColor rgb="FF993300"/>
      </patternFill>
    </fill>
    <fill>
      <patternFill patternType="solid">
        <fgColor rgb="FF800080"/>
        <bgColor rgb="FF800080"/>
      </patternFill>
    </fill>
    <fill>
      <patternFill patternType="solid">
        <f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</fills>
  <borders count="43">
    <border>
      <left/>
      <right/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27">
    <xf numFmtId="0" fontId="0" fillId="0" borderId="0"/>
    <xf numFmtId="0" fontId="1" fillId="3" borderId="0"/>
    <xf numFmtId="0" fontId="1" fillId="4" borderId="0"/>
    <xf numFmtId="0" fontId="2" fillId="6" borderId="0"/>
    <xf numFmtId="0" fontId="3" fillId="2" borderId="0"/>
    <xf numFmtId="0" fontId="4" fillId="0" borderId="1"/>
    <xf numFmtId="0" fontId="4" fillId="0" borderId="1"/>
    <xf numFmtId="0" fontId="4" fillId="0" borderId="1"/>
    <xf numFmtId="0" fontId="1" fillId="0" borderId="0"/>
    <xf numFmtId="0" fontId="2" fillId="7" borderId="0"/>
    <xf numFmtId="0" fontId="2" fillId="8" borderId="0"/>
    <xf numFmtId="0" fontId="2" fillId="5" borderId="0"/>
    <xf numFmtId="164" fontId="22" fillId="0" borderId="0"/>
    <xf numFmtId="0" fontId="5" fillId="0" borderId="2">
      <alignment horizontal="center"/>
    </xf>
    <xf numFmtId="165" fontId="1" fillId="0" borderId="0"/>
    <xf numFmtId="0" fontId="22" fillId="9" borderId="3"/>
    <xf numFmtId="0" fontId="6" fillId="10" borderId="4"/>
    <xf numFmtId="43" fontId="22" fillId="0" borderId="0"/>
    <xf numFmtId="43" fontId="22" fillId="0" borderId="0"/>
    <xf numFmtId="43" fontId="22" fillId="0" borderId="0"/>
    <xf numFmtId="43" fontId="22" fillId="0" borderId="0"/>
    <xf numFmtId="0" fontId="8" fillId="0" borderId="5"/>
    <xf numFmtId="0" fontId="8" fillId="0" borderId="5"/>
    <xf numFmtId="0" fontId="9" fillId="0" borderId="6"/>
    <xf numFmtId="0" fontId="9" fillId="0" borderId="6"/>
    <xf numFmtId="0" fontId="7" fillId="0" borderId="0"/>
    <xf numFmtId="0" fontId="10" fillId="0" borderId="0"/>
  </cellStyleXfs>
  <cellXfs count="307">
    <xf numFmtId="0" fontId="0" fillId="0" borderId="0" xfId="0"/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left" vertical="center"/>
    </xf>
    <xf numFmtId="0" fontId="12" fillId="0" borderId="0" xfId="0" applyNumberFormat="1" applyFont="1" applyAlignment="1">
      <alignment horizontal="center" vertical="center"/>
    </xf>
    <xf numFmtId="0" fontId="13" fillId="0" borderId="0" xfId="0" applyNumberFormat="1" applyFont="1"/>
    <xf numFmtId="0" fontId="14" fillId="11" borderId="13" xfId="0" applyNumberFormat="1" applyFont="1" applyFill="1" applyBorder="1" applyAlignment="1">
      <alignment horizontal="center" vertical="center" wrapText="1"/>
    </xf>
    <xf numFmtId="0" fontId="14" fillId="11" borderId="14" xfId="0" applyNumberFormat="1" applyFont="1" applyFill="1" applyBorder="1" applyAlignment="1">
      <alignment horizontal="center" vertical="center" wrapText="1"/>
    </xf>
    <xf numFmtId="0" fontId="16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3" fillId="0" borderId="16" xfId="0" applyNumberFormat="1" applyFont="1" applyBorder="1" applyAlignment="1">
      <alignment horizontal="center" vertical="center"/>
    </xf>
    <xf numFmtId="3" fontId="13" fillId="0" borderId="17" xfId="0" applyNumberFormat="1" applyFont="1" applyBorder="1" applyAlignment="1">
      <alignment horizontal="center" vertical="center"/>
    </xf>
    <xf numFmtId="166" fontId="13" fillId="0" borderId="18" xfId="0" applyNumberFormat="1" applyFont="1" applyBorder="1" applyAlignment="1">
      <alignment vertical="center"/>
    </xf>
    <xf numFmtId="166" fontId="13" fillId="0" borderId="19" xfId="0" applyNumberFormat="1" applyFont="1" applyBorder="1" applyAlignment="1">
      <alignment vertical="center"/>
    </xf>
    <xf numFmtId="166" fontId="17" fillId="0" borderId="17" xfId="0" applyNumberFormat="1" applyFont="1" applyBorder="1" applyAlignment="1">
      <alignment vertical="center"/>
    </xf>
    <xf numFmtId="166" fontId="17" fillId="0" borderId="20" xfId="0" applyNumberFormat="1" applyFont="1" applyBorder="1" applyAlignment="1">
      <alignment vertical="center"/>
    </xf>
    <xf numFmtId="0" fontId="13" fillId="0" borderId="21" xfId="0" applyNumberFormat="1" applyFont="1" applyBorder="1" applyAlignment="1">
      <alignment horizontal="center" vertical="center"/>
    </xf>
    <xf numFmtId="3" fontId="13" fillId="0" borderId="22" xfId="0" applyNumberFormat="1" applyFont="1" applyBorder="1" applyAlignment="1">
      <alignment horizontal="center" vertical="center"/>
    </xf>
    <xf numFmtId="166" fontId="13" fillId="0" borderId="23" xfId="0" applyNumberFormat="1" applyFont="1" applyBorder="1" applyAlignment="1">
      <alignment vertical="center"/>
    </xf>
    <xf numFmtId="166" fontId="13" fillId="0" borderId="24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166" fontId="17" fillId="0" borderId="25" xfId="0" applyNumberFormat="1" applyFont="1" applyBorder="1" applyAlignment="1">
      <alignment vertical="center"/>
    </xf>
    <xf numFmtId="0" fontId="13" fillId="0" borderId="26" xfId="0" applyNumberFormat="1" applyFont="1" applyBorder="1" applyAlignment="1">
      <alignment horizontal="center" vertical="center"/>
    </xf>
    <xf numFmtId="3" fontId="13" fillId="0" borderId="27" xfId="0" applyNumberFormat="1" applyFont="1" applyBorder="1" applyAlignment="1">
      <alignment horizontal="center" vertical="center"/>
    </xf>
    <xf numFmtId="166" fontId="13" fillId="0" borderId="28" xfId="0" applyNumberFormat="1" applyFont="1" applyBorder="1" applyAlignment="1">
      <alignment vertical="center"/>
    </xf>
    <xf numFmtId="166" fontId="13" fillId="0" borderId="29" xfId="0" applyNumberFormat="1" applyFont="1" applyBorder="1" applyAlignment="1">
      <alignment vertical="center"/>
    </xf>
    <xf numFmtId="166" fontId="17" fillId="0" borderId="27" xfId="0" applyNumberFormat="1" applyFont="1" applyBorder="1" applyAlignment="1">
      <alignment vertical="center"/>
    </xf>
    <xf numFmtId="166" fontId="17" fillId="0" borderId="30" xfId="0" applyNumberFormat="1" applyFont="1" applyBorder="1" applyAlignment="1">
      <alignment vertical="center"/>
    </xf>
    <xf numFmtId="166" fontId="15" fillId="12" borderId="32" xfId="0" applyNumberFormat="1" applyFont="1" applyFill="1" applyBorder="1" applyAlignment="1">
      <alignment vertical="center"/>
    </xf>
    <xf numFmtId="166" fontId="15" fillId="12" borderId="33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3" fillId="0" borderId="0" xfId="0" applyNumberFormat="1" applyFont="1" applyAlignment="1">
      <alignment vertical="center" wrapText="1"/>
    </xf>
    <xf numFmtId="0" fontId="18" fillId="0" borderId="0" xfId="0" applyNumberFormat="1" applyFont="1"/>
    <xf numFmtId="0" fontId="18" fillId="0" borderId="0" xfId="0" applyNumberFormat="1" applyFont="1" applyAlignment="1">
      <alignment vertical="center"/>
    </xf>
    <xf numFmtId="0" fontId="19" fillId="0" borderId="0" xfId="0" applyNumberFormat="1" applyFont="1"/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21" fillId="0" borderId="0" xfId="0" applyNumberFormat="1" applyFont="1" applyAlignment="1">
      <alignment horizontal="center"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vertical="center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3" fillId="0" borderId="0" xfId="0" applyNumberFormat="1" applyFont="1" applyAlignment="1">
      <alignment horizontal="left" vertical="center" wrapText="1"/>
    </xf>
    <xf numFmtId="0" fontId="12" fillId="0" borderId="0" xfId="0" applyNumberFormat="1" applyFont="1" applyAlignment="1">
      <alignment horizontal="center" vertical="center"/>
    </xf>
    <xf numFmtId="0" fontId="14" fillId="11" borderId="7" xfId="0" applyNumberFormat="1" applyFont="1" applyFill="1" applyBorder="1" applyAlignment="1">
      <alignment horizontal="center" vertical="center" wrapText="1"/>
    </xf>
    <xf numFmtId="0" fontId="14" fillId="11" borderId="8" xfId="0" applyNumberFormat="1" applyFont="1" applyFill="1" applyBorder="1" applyAlignment="1">
      <alignment horizontal="center" vertical="center" wrapText="1"/>
    </xf>
    <xf numFmtId="0" fontId="14" fillId="11" borderId="10" xfId="0" applyNumberFormat="1" applyFont="1" applyFill="1" applyBorder="1" applyAlignment="1">
      <alignment horizontal="center" vertical="center" wrapText="1"/>
    </xf>
    <xf numFmtId="0" fontId="14" fillId="11" borderId="11" xfId="0" applyNumberFormat="1" applyFont="1" applyFill="1" applyBorder="1" applyAlignment="1">
      <alignment horizontal="center" vertical="center" wrapText="1"/>
    </xf>
    <xf numFmtId="0" fontId="14" fillId="12" borderId="8" xfId="0" applyNumberFormat="1" applyFont="1" applyFill="1" applyBorder="1" applyAlignment="1">
      <alignment horizontal="center" vertical="center" wrapText="1"/>
    </xf>
    <xf numFmtId="0" fontId="15" fillId="12" borderId="9" xfId="0" applyNumberFormat="1" applyFont="1" applyFill="1" applyBorder="1" applyAlignment="1">
      <alignment horizontal="center" vertical="center" wrapText="1"/>
    </xf>
    <xf numFmtId="0" fontId="15" fillId="12" borderId="12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11" xfId="0" applyNumberFormat="1" applyFont="1" applyFill="1" applyBorder="1" applyAlignment="1">
      <alignment horizontal="center" vertical="center" wrapText="1"/>
    </xf>
    <xf numFmtId="0" fontId="15" fillId="11" borderId="31" xfId="0" applyNumberFormat="1" applyFont="1" applyFill="1" applyBorder="1" applyAlignment="1">
      <alignment horizontal="center" vertical="center" wrapText="1"/>
    </xf>
    <xf numFmtId="0" fontId="15" fillId="11" borderId="32" xfId="0" applyNumberFormat="1" applyFont="1" applyFill="1" applyBorder="1" applyAlignment="1">
      <alignment horizontal="center" vertical="center" wrapText="1"/>
    </xf>
    <xf numFmtId="0" fontId="15" fillId="12" borderId="13" xfId="0" applyNumberFormat="1" applyFont="1" applyFill="1" applyBorder="1" applyAlignment="1">
      <alignment horizontal="center" vertical="center" wrapText="1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7" xfId="0" applyNumberFormat="1" applyFont="1" applyFill="1" applyBorder="1" applyAlignment="1">
      <alignment horizontal="center" vertical="center" wrapText="1"/>
    </xf>
    <xf numFmtId="0" fontId="15" fillId="12" borderId="8" xfId="0" applyNumberFormat="1" applyFont="1" applyFill="1" applyBorder="1" applyAlignment="1">
      <alignment horizontal="center" vertical="center" wrapText="1"/>
    </xf>
    <xf numFmtId="0" fontId="15" fillId="12" borderId="10" xfId="0" applyNumberFormat="1" applyFont="1" applyFill="1" applyBorder="1" applyAlignment="1">
      <alignment horizontal="center" vertical="center" wrapText="1"/>
    </xf>
    <xf numFmtId="0" fontId="15" fillId="12" borderId="11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</cellXfs>
  <cellStyles count="27">
    <cellStyle name="Normal" xfId="0" builtinId="0" customBuiltin="1"/>
    <cellStyle name="Normal 10" xfId="14"/>
    <cellStyle name="Normal 11" xfId="15"/>
    <cellStyle name="Normal 12" xfId="22"/>
    <cellStyle name="Normal 13" xfId="21"/>
    <cellStyle name="Normal 14" xfId="18"/>
    <cellStyle name="Normal 15" xfId="12"/>
    <cellStyle name="Normal 16" xfId="13"/>
    <cellStyle name="Normal 17" xfId="23"/>
    <cellStyle name="Normal 18" xfId="3"/>
    <cellStyle name="Normal 19" xfId="24"/>
    <cellStyle name="Normal 2" xfId="5"/>
    <cellStyle name="Normal 20" xfId="16"/>
    <cellStyle name="Normal 21" xfId="9"/>
    <cellStyle name="Normal 22" xfId="11"/>
    <cellStyle name="Normal 23" xfId="4"/>
    <cellStyle name="Normal 24" xfId="10"/>
    <cellStyle name="Normal 25" xfId="2"/>
    <cellStyle name="Normal 26" xfId="20"/>
    <cellStyle name="Normal 27" xfId="8"/>
    <cellStyle name="Normal 3" xfId="19"/>
    <cellStyle name="Normal 4" xfId="6"/>
    <cellStyle name="Normal 5" xfId="1"/>
    <cellStyle name="Normal 6" xfId="7"/>
    <cellStyle name="Normal 7" xfId="17"/>
    <cellStyle name="Normal 8" xfId="26"/>
    <cellStyle name="Normal 9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showGridLines="0" tabSelected="1" workbookViewId="0">
      <selection activeCell="A39" sqref="A39:XFD39"/>
    </sheetView>
  </sheetViews>
  <sheetFormatPr defaultRowHeight="12"/>
  <cols>
    <col min="1" max="5" width="20.7109375" style="33" customWidth="1"/>
    <col min="6" max="6" width="20.7109375" style="35" customWidth="1"/>
    <col min="7" max="9" width="20.7109375" style="33" customWidth="1"/>
    <col min="10" max="10" width="20.7109375" style="35" customWidth="1"/>
    <col min="11" max="13" width="20.7109375" style="33" customWidth="1"/>
    <col min="14" max="15" width="20.7109375" style="35" customWidth="1"/>
    <col min="16" max="17" width="5.7109375" style="33" customWidth="1"/>
    <col min="18" max="16384" width="9.140625" style="33"/>
  </cols>
  <sheetData>
    <row r="1" spans="1:15" s="1" customFormat="1" ht="34.5" customHeight="1">
      <c r="A1" s="1" t="s">
        <v>0</v>
      </c>
      <c r="F1" s="2"/>
      <c r="J1" s="2"/>
      <c r="N1" s="2"/>
      <c r="O1" s="2"/>
    </row>
    <row r="2" spans="1:15" s="1" customFormat="1" ht="34.5" customHeight="1">
      <c r="A2" s="1" t="s">
        <v>1</v>
      </c>
      <c r="C2" s="2" t="s">
        <v>2</v>
      </c>
      <c r="F2" s="2"/>
      <c r="J2" s="2"/>
      <c r="N2" s="2"/>
      <c r="O2" s="2"/>
    </row>
    <row r="3" spans="1:15" s="1" customFormat="1" ht="34.5" customHeight="1">
      <c r="A3" s="1" t="s">
        <v>3</v>
      </c>
      <c r="C3" s="1" t="s">
        <v>4</v>
      </c>
      <c r="F3" s="2"/>
      <c r="J3" s="2"/>
      <c r="N3" s="2"/>
      <c r="O3" s="2"/>
    </row>
    <row r="4" spans="1:15" s="1" customFormat="1" ht="34.5" customHeight="1">
      <c r="A4" s="1" t="s">
        <v>5</v>
      </c>
      <c r="C4" s="3" t="str">
        <f>JE!E4</f>
        <v>ABRIL</v>
      </c>
      <c r="D4" s="4">
        <f>JE!F4</f>
        <v>2025</v>
      </c>
      <c r="F4" s="2"/>
      <c r="J4" s="2"/>
      <c r="N4" s="2"/>
      <c r="O4" s="2"/>
    </row>
    <row r="5" spans="1:15" s="1" customFormat="1" ht="34.5" customHeight="1">
      <c r="A5" s="288" t="s">
        <v>6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5"/>
    </row>
    <row r="6" spans="1:15" s="1" customFormat="1" ht="39.75" customHeight="1">
      <c r="A6" s="2" t="s">
        <v>7</v>
      </c>
      <c r="F6" s="2"/>
      <c r="J6" s="2"/>
      <c r="N6" s="2"/>
      <c r="O6" s="2"/>
    </row>
    <row r="7" spans="1:15" s="6" customFormat="1" ht="39.75" customHeight="1">
      <c r="A7" s="289" t="s">
        <v>8</v>
      </c>
      <c r="B7" s="290"/>
      <c r="C7" s="293" t="s">
        <v>9</v>
      </c>
      <c r="D7" s="293"/>
      <c r="E7" s="293"/>
      <c r="F7" s="293"/>
      <c r="G7" s="293" t="s">
        <v>9</v>
      </c>
      <c r="H7" s="293"/>
      <c r="I7" s="293"/>
      <c r="J7" s="293"/>
      <c r="K7" s="293" t="s">
        <v>9</v>
      </c>
      <c r="L7" s="293"/>
      <c r="M7" s="293"/>
      <c r="N7" s="293"/>
      <c r="O7" s="294" t="s">
        <v>10</v>
      </c>
    </row>
    <row r="8" spans="1:15" s="6" customFormat="1" ht="39.75" customHeight="1">
      <c r="A8" s="291"/>
      <c r="B8" s="292"/>
      <c r="C8" s="297" t="s">
        <v>11</v>
      </c>
      <c r="D8" s="297"/>
      <c r="E8" s="297"/>
      <c r="F8" s="297"/>
      <c r="G8" s="297" t="s">
        <v>12</v>
      </c>
      <c r="H8" s="297"/>
      <c r="I8" s="297"/>
      <c r="J8" s="297"/>
      <c r="K8" s="297" t="s">
        <v>13</v>
      </c>
      <c r="L8" s="297"/>
      <c r="M8" s="297"/>
      <c r="N8" s="297"/>
      <c r="O8" s="295"/>
    </row>
    <row r="9" spans="1:15" s="6" customFormat="1" ht="39.75" customHeight="1">
      <c r="A9" s="7" t="s">
        <v>14</v>
      </c>
      <c r="B9" s="8" t="s">
        <v>15</v>
      </c>
      <c r="C9" s="9" t="s">
        <v>16</v>
      </c>
      <c r="D9" s="9" t="s">
        <v>17</v>
      </c>
      <c r="E9" s="9" t="s">
        <v>18</v>
      </c>
      <c r="F9" s="9" t="s">
        <v>19</v>
      </c>
      <c r="G9" s="9" t="s">
        <v>16</v>
      </c>
      <c r="H9" s="9" t="s">
        <v>17</v>
      </c>
      <c r="I9" s="9" t="s">
        <v>18</v>
      </c>
      <c r="J9" s="9" t="s">
        <v>19</v>
      </c>
      <c r="K9" s="9" t="s">
        <v>16</v>
      </c>
      <c r="L9" s="9" t="s">
        <v>17</v>
      </c>
      <c r="M9" s="9" t="s">
        <v>18</v>
      </c>
      <c r="N9" s="9" t="s">
        <v>19</v>
      </c>
      <c r="O9" s="296"/>
    </row>
    <row r="10" spans="1:15" s="6" customFormat="1" ht="30" customHeight="1">
      <c r="A10" s="11" t="s">
        <v>20</v>
      </c>
      <c r="B10" s="12" t="s">
        <v>21</v>
      </c>
      <c r="C10" s="13">
        <f>TSE!$E$23</f>
        <v>364</v>
      </c>
      <c r="D10" s="14">
        <f>TSE!$F$23</f>
        <v>56</v>
      </c>
      <c r="E10" s="14">
        <f>TSE!$G$23</f>
        <v>0</v>
      </c>
      <c r="F10" s="15">
        <f t="shared" ref="F10:F37" si="0">SUM(C10:E10)</f>
        <v>420</v>
      </c>
      <c r="G10" s="13">
        <f>TSE!$E$37</f>
        <v>396</v>
      </c>
      <c r="H10" s="14">
        <f>TSE!$F$37</f>
        <v>49</v>
      </c>
      <c r="I10" s="14">
        <f>TSE!$G$37</f>
        <v>0</v>
      </c>
      <c r="J10" s="15">
        <f t="shared" ref="J10:J37" si="1">SUM(G10:I10)</f>
        <v>445</v>
      </c>
      <c r="K10" s="13">
        <f>TSE!$E$51</f>
        <v>0</v>
      </c>
      <c r="L10" s="14">
        <f>TSE!$F$51</f>
        <v>0</v>
      </c>
      <c r="M10" s="14">
        <f>TSE!$G$51</f>
        <v>0</v>
      </c>
      <c r="N10" s="15">
        <f t="shared" ref="N10:N37" si="2">SUM(K10:M10)</f>
        <v>0</v>
      </c>
      <c r="O10" s="16">
        <f t="shared" ref="O10:O37" si="3">N10+J10+F10</f>
        <v>865</v>
      </c>
    </row>
    <row r="11" spans="1:15" s="6" customFormat="1" ht="30" customHeight="1">
      <c r="A11" s="17" t="s">
        <v>22</v>
      </c>
      <c r="B11" s="18" t="s">
        <v>23</v>
      </c>
      <c r="C11" s="19">
        <f>'TRE-AC'!$E$23</f>
        <v>35</v>
      </c>
      <c r="D11" s="20">
        <f>'TRE-AC'!$F$23</f>
        <v>2</v>
      </c>
      <c r="E11" s="20">
        <f>'TRE-AC'!$G$23</f>
        <v>0</v>
      </c>
      <c r="F11" s="21">
        <f t="shared" si="0"/>
        <v>37</v>
      </c>
      <c r="G11" s="19">
        <f>'TRE-AC'!$E$37</f>
        <v>69</v>
      </c>
      <c r="H11" s="20">
        <f>'TRE-AC'!$F$37</f>
        <v>2</v>
      </c>
      <c r="I11" s="20">
        <f>'TRE-AC'!$G$37</f>
        <v>0</v>
      </c>
      <c r="J11" s="21">
        <f t="shared" si="1"/>
        <v>71</v>
      </c>
      <c r="K11" s="19">
        <f>'TRE-AC'!$E$51</f>
        <v>0</v>
      </c>
      <c r="L11" s="20">
        <f>'TRE-AC'!$F$51</f>
        <v>0</v>
      </c>
      <c r="M11" s="20">
        <f>'TRE-AC'!$G$51</f>
        <v>0</v>
      </c>
      <c r="N11" s="21">
        <f t="shared" si="2"/>
        <v>0</v>
      </c>
      <c r="O11" s="22">
        <f t="shared" si="3"/>
        <v>108</v>
      </c>
    </row>
    <row r="12" spans="1:15" s="6" customFormat="1" ht="30" customHeight="1">
      <c r="A12" s="17" t="s">
        <v>24</v>
      </c>
      <c r="B12" s="18" t="s">
        <v>25</v>
      </c>
      <c r="C12" s="19">
        <f>'TRE-AL'!$E$23</f>
        <v>105</v>
      </c>
      <c r="D12" s="20">
        <f>'TRE-AL'!$F$23</f>
        <v>14</v>
      </c>
      <c r="E12" s="20">
        <f>'TRE-AL'!$G$23</f>
        <v>0</v>
      </c>
      <c r="F12" s="21">
        <f t="shared" si="0"/>
        <v>119</v>
      </c>
      <c r="G12" s="19">
        <f>'TRE-AL'!$E$37</f>
        <v>163</v>
      </c>
      <c r="H12" s="20">
        <f>'TRE-AL'!$F$37</f>
        <v>10</v>
      </c>
      <c r="I12" s="20">
        <f>'TRE-AL'!$G$37</f>
        <v>0</v>
      </c>
      <c r="J12" s="21">
        <f t="shared" si="1"/>
        <v>173</v>
      </c>
      <c r="K12" s="19">
        <f>'TRE-AL'!$E$51</f>
        <v>0</v>
      </c>
      <c r="L12" s="20">
        <f>'TRE-AL'!$F$51</f>
        <v>0</v>
      </c>
      <c r="M12" s="20">
        <f>'TRE-AL'!$G$51</f>
        <v>0</v>
      </c>
      <c r="N12" s="21">
        <f t="shared" si="2"/>
        <v>0</v>
      </c>
      <c r="O12" s="22">
        <f t="shared" si="3"/>
        <v>292</v>
      </c>
    </row>
    <row r="13" spans="1:15" s="6" customFormat="1" ht="30" customHeight="1">
      <c r="A13" s="17" t="s">
        <v>26</v>
      </c>
      <c r="B13" s="18" t="s">
        <v>27</v>
      </c>
      <c r="C13" s="19">
        <f>'TRE-AM'!$E$23</f>
        <v>119</v>
      </c>
      <c r="D13" s="20">
        <f>'TRE-AM'!$F$23</f>
        <v>2</v>
      </c>
      <c r="E13" s="20">
        <f>'TRE-AM'!$G$23</f>
        <v>0</v>
      </c>
      <c r="F13" s="21">
        <f t="shared" si="0"/>
        <v>121</v>
      </c>
      <c r="G13" s="19">
        <f>'TRE-AM'!$E$37</f>
        <v>150</v>
      </c>
      <c r="H13" s="20">
        <f>'TRE-AM'!$F$37</f>
        <v>4</v>
      </c>
      <c r="I13" s="20">
        <f>'TRE-AM'!$G$37</f>
        <v>2</v>
      </c>
      <c r="J13" s="21">
        <f t="shared" si="1"/>
        <v>156</v>
      </c>
      <c r="K13" s="19">
        <f>'TRE-AM'!$E$51</f>
        <v>0</v>
      </c>
      <c r="L13" s="20">
        <f>'TRE-AM'!$F$51</f>
        <v>0</v>
      </c>
      <c r="M13" s="20">
        <f>'TRE-AM'!$G$51</f>
        <v>0</v>
      </c>
      <c r="N13" s="21">
        <f t="shared" si="2"/>
        <v>0</v>
      </c>
      <c r="O13" s="22">
        <f t="shared" si="3"/>
        <v>277</v>
      </c>
    </row>
    <row r="14" spans="1:15" s="6" customFormat="1" ht="30" customHeight="1">
      <c r="A14" s="17" t="s">
        <v>28</v>
      </c>
      <c r="B14" s="18" t="s">
        <v>29</v>
      </c>
      <c r="C14" s="19">
        <f>'TRE-BA'!$E$23</f>
        <v>340</v>
      </c>
      <c r="D14" s="20">
        <f>'TRE-BA'!$F$23</f>
        <v>16</v>
      </c>
      <c r="E14" s="20">
        <f>'TRE-BA'!$G$23</f>
        <v>0</v>
      </c>
      <c r="F14" s="21">
        <f t="shared" si="0"/>
        <v>356</v>
      </c>
      <c r="G14" s="19">
        <f>'TRE-BA'!$E$37</f>
        <v>489</v>
      </c>
      <c r="H14" s="20">
        <f>'TRE-BA'!$F$37</f>
        <v>23</v>
      </c>
      <c r="I14" s="20">
        <f>'TRE-BA'!$G$37</f>
        <v>1</v>
      </c>
      <c r="J14" s="21">
        <f t="shared" si="1"/>
        <v>513</v>
      </c>
      <c r="K14" s="19">
        <f>'TRE-BA'!$E$51</f>
        <v>0</v>
      </c>
      <c r="L14" s="20">
        <f>'TRE-BA'!$F$51</f>
        <v>0</v>
      </c>
      <c r="M14" s="20">
        <f>'TRE-BA'!$G$51</f>
        <v>0</v>
      </c>
      <c r="N14" s="21">
        <f t="shared" si="2"/>
        <v>0</v>
      </c>
      <c r="O14" s="22">
        <f t="shared" si="3"/>
        <v>869</v>
      </c>
    </row>
    <row r="15" spans="1:15" s="6" customFormat="1" ht="30" customHeight="1">
      <c r="A15" s="17" t="s">
        <v>30</v>
      </c>
      <c r="B15" s="18" t="s">
        <v>31</v>
      </c>
      <c r="C15" s="19">
        <f>'TRE-CE'!$E$23</f>
        <v>216</v>
      </c>
      <c r="D15" s="20">
        <f>'TRE-CE'!$F$23</f>
        <v>14</v>
      </c>
      <c r="E15" s="20">
        <f>'TRE-CE'!$G$23</f>
        <v>1</v>
      </c>
      <c r="F15" s="21">
        <f t="shared" si="0"/>
        <v>231</v>
      </c>
      <c r="G15" s="19">
        <f>'TRE-CE'!$E$37</f>
        <v>342</v>
      </c>
      <c r="H15" s="20">
        <f>'TRE-CE'!$F$37</f>
        <v>16</v>
      </c>
      <c r="I15" s="20">
        <f>'TRE-CE'!$G$37</f>
        <v>1</v>
      </c>
      <c r="J15" s="21">
        <f t="shared" si="1"/>
        <v>359</v>
      </c>
      <c r="K15" s="19">
        <f>'TRE-CE'!$E$51</f>
        <v>0</v>
      </c>
      <c r="L15" s="20">
        <f>'TRE-CE'!$F$51</f>
        <v>0</v>
      </c>
      <c r="M15" s="20">
        <f>'TRE-CE'!$G$51</f>
        <v>0</v>
      </c>
      <c r="N15" s="21">
        <f t="shared" si="2"/>
        <v>0</v>
      </c>
      <c r="O15" s="22">
        <f t="shared" si="3"/>
        <v>590</v>
      </c>
    </row>
    <row r="16" spans="1:15" s="6" customFormat="1" ht="30" customHeight="1">
      <c r="A16" s="17" t="s">
        <v>32</v>
      </c>
      <c r="B16" s="18" t="s">
        <v>33</v>
      </c>
      <c r="C16" s="19">
        <f>'TRE-DF'!$E$23</f>
        <v>80</v>
      </c>
      <c r="D16" s="20">
        <f>'TRE-DF'!$F$23</f>
        <v>2</v>
      </c>
      <c r="E16" s="20">
        <f>'TRE-DF'!$G$23</f>
        <v>0</v>
      </c>
      <c r="F16" s="21">
        <f t="shared" si="0"/>
        <v>82</v>
      </c>
      <c r="G16" s="19">
        <f>'TRE-DF'!$E$37</f>
        <v>117</v>
      </c>
      <c r="H16" s="20">
        <f>'TRE-DF'!$F$37</f>
        <v>6</v>
      </c>
      <c r="I16" s="20">
        <f>'TRE-DF'!$G$37</f>
        <v>0</v>
      </c>
      <c r="J16" s="21">
        <f t="shared" si="1"/>
        <v>123</v>
      </c>
      <c r="K16" s="19">
        <f>'TRE-DF'!$E$51</f>
        <v>0</v>
      </c>
      <c r="L16" s="20">
        <f>'TRE-DF'!$F$51</f>
        <v>0</v>
      </c>
      <c r="M16" s="20">
        <f>'TRE-DF'!$G$51</f>
        <v>0</v>
      </c>
      <c r="N16" s="21">
        <f t="shared" si="2"/>
        <v>0</v>
      </c>
      <c r="O16" s="22">
        <f t="shared" si="3"/>
        <v>205</v>
      </c>
    </row>
    <row r="17" spans="1:15" s="6" customFormat="1" ht="30" customHeight="1">
      <c r="A17" s="17" t="s">
        <v>34</v>
      </c>
      <c r="B17" s="18" t="s">
        <v>35</v>
      </c>
      <c r="C17" s="19">
        <f>'TRE-ES'!$E$23</f>
        <v>125</v>
      </c>
      <c r="D17" s="20">
        <f>'TRE-ES'!$F$23</f>
        <v>2</v>
      </c>
      <c r="E17" s="20">
        <f>'TRE-ES'!$G$23</f>
        <v>0</v>
      </c>
      <c r="F17" s="21">
        <f t="shared" si="0"/>
        <v>127</v>
      </c>
      <c r="G17" s="19">
        <f>'TRE-ES'!$E$37</f>
        <v>183</v>
      </c>
      <c r="H17" s="20">
        <f>'TRE-ES'!$F$37</f>
        <v>11</v>
      </c>
      <c r="I17" s="20">
        <f>'TRE-ES'!$G$37</f>
        <v>0</v>
      </c>
      <c r="J17" s="21">
        <f t="shared" si="1"/>
        <v>194</v>
      </c>
      <c r="K17" s="19">
        <f>'TRE-ES'!$E$51</f>
        <v>0</v>
      </c>
      <c r="L17" s="20">
        <f>'TRE-ES'!$F$51</f>
        <v>0</v>
      </c>
      <c r="M17" s="20">
        <f>'TRE-ES'!$G$51</f>
        <v>0</v>
      </c>
      <c r="N17" s="21">
        <f t="shared" si="2"/>
        <v>0</v>
      </c>
      <c r="O17" s="22">
        <f t="shared" si="3"/>
        <v>321</v>
      </c>
    </row>
    <row r="18" spans="1:15" s="6" customFormat="1" ht="30" customHeight="1">
      <c r="A18" s="17" t="s">
        <v>36</v>
      </c>
      <c r="B18" s="18" t="s">
        <v>37</v>
      </c>
      <c r="C18" s="19">
        <f>'TRE-GO'!$E$23</f>
        <v>196</v>
      </c>
      <c r="D18" s="20">
        <f>'TRE-GO'!$F$23</f>
        <v>15</v>
      </c>
      <c r="E18" s="20">
        <f>'TRE-GO'!$G$23</f>
        <v>0</v>
      </c>
      <c r="F18" s="21">
        <f t="shared" si="0"/>
        <v>211</v>
      </c>
      <c r="G18" s="19">
        <f>'TRE-GO'!$E$37</f>
        <v>272</v>
      </c>
      <c r="H18" s="20">
        <f>'TRE-GO'!$F$37</f>
        <v>18</v>
      </c>
      <c r="I18" s="20">
        <f>'TRE-GO'!$G$37</f>
        <v>0</v>
      </c>
      <c r="J18" s="21">
        <f t="shared" si="1"/>
        <v>290</v>
      </c>
      <c r="K18" s="19">
        <f>'TRE-GO'!$E$51</f>
        <v>0</v>
      </c>
      <c r="L18" s="20">
        <f>'TRE-GO'!$F$51</f>
        <v>0</v>
      </c>
      <c r="M18" s="20">
        <f>'TRE-GO'!$G$51</f>
        <v>0</v>
      </c>
      <c r="N18" s="21">
        <f t="shared" si="2"/>
        <v>0</v>
      </c>
      <c r="O18" s="22">
        <f t="shared" si="3"/>
        <v>501</v>
      </c>
    </row>
    <row r="19" spans="1:15" s="6" customFormat="1" ht="30" customHeight="1">
      <c r="A19" s="17" t="s">
        <v>38</v>
      </c>
      <c r="B19" s="18" t="s">
        <v>39</v>
      </c>
      <c r="C19" s="19">
        <f>'TRE-MA'!$E$23</f>
        <v>170</v>
      </c>
      <c r="D19" s="20">
        <f>'TRE-MA'!$F$23</f>
        <v>22</v>
      </c>
      <c r="E19" s="20">
        <f>'TRE-MA'!$G$23</f>
        <v>0</v>
      </c>
      <c r="F19" s="21">
        <f t="shared" si="0"/>
        <v>192</v>
      </c>
      <c r="G19" s="19">
        <f>'TRE-MA'!$E$37</f>
        <v>241</v>
      </c>
      <c r="H19" s="20">
        <f>'TRE-MA'!$F$37</f>
        <v>28</v>
      </c>
      <c r="I19" s="20">
        <f>'TRE-MA'!$G$37</f>
        <v>0</v>
      </c>
      <c r="J19" s="21">
        <f t="shared" si="1"/>
        <v>269</v>
      </c>
      <c r="K19" s="19">
        <f>'TRE-MA'!$E$51</f>
        <v>0</v>
      </c>
      <c r="L19" s="20">
        <f>'TRE-MA'!$F$51</f>
        <v>0</v>
      </c>
      <c r="M19" s="20">
        <f>'TRE-MA'!$G$51</f>
        <v>0</v>
      </c>
      <c r="N19" s="21">
        <f t="shared" si="2"/>
        <v>0</v>
      </c>
      <c r="O19" s="22">
        <f t="shared" si="3"/>
        <v>461</v>
      </c>
    </row>
    <row r="20" spans="1:15" s="6" customFormat="1" ht="30" customHeight="1">
      <c r="A20" s="17" t="s">
        <v>40</v>
      </c>
      <c r="B20" s="18" t="s">
        <v>41</v>
      </c>
      <c r="C20" s="19">
        <f>'TRE-MT'!$E$23</f>
        <v>115</v>
      </c>
      <c r="D20" s="20">
        <f>'TRE-MT'!$F$23</f>
        <v>4</v>
      </c>
      <c r="E20" s="20">
        <f>'TRE-MT'!$G$23</f>
        <v>0</v>
      </c>
      <c r="F20" s="21">
        <f t="shared" si="0"/>
        <v>119</v>
      </c>
      <c r="G20" s="19">
        <f>'TRE-MT'!$E$37</f>
        <v>166</v>
      </c>
      <c r="H20" s="20">
        <f>'TRE-MT'!$F$37</f>
        <v>5</v>
      </c>
      <c r="I20" s="20">
        <f>'TRE-MT'!$G$37</f>
        <v>0</v>
      </c>
      <c r="J20" s="21">
        <f t="shared" si="1"/>
        <v>171</v>
      </c>
      <c r="K20" s="19">
        <f>'TRE-MT'!$E$51</f>
        <v>0</v>
      </c>
      <c r="L20" s="20">
        <f>'TRE-MT'!$F$51</f>
        <v>0</v>
      </c>
      <c r="M20" s="20">
        <f>'TRE-MT'!$G$51</f>
        <v>0</v>
      </c>
      <c r="N20" s="21">
        <f t="shared" si="2"/>
        <v>0</v>
      </c>
      <c r="O20" s="22">
        <f t="shared" si="3"/>
        <v>290</v>
      </c>
    </row>
    <row r="21" spans="1:15" s="6" customFormat="1" ht="30" customHeight="1">
      <c r="A21" s="17" t="s">
        <v>42</v>
      </c>
      <c r="B21" s="18" t="s">
        <v>43</v>
      </c>
      <c r="C21" s="19">
        <f>'TRE-MS'!$E$23</f>
        <v>107</v>
      </c>
      <c r="D21" s="20">
        <f>'TRE-MS'!$F$23</f>
        <v>6</v>
      </c>
      <c r="E21" s="20">
        <f>'TRE-MS'!$G$23</f>
        <v>0</v>
      </c>
      <c r="F21" s="21">
        <f t="shared" si="0"/>
        <v>113</v>
      </c>
      <c r="G21" s="19">
        <f>'TRE-MS'!$E$37</f>
        <v>151</v>
      </c>
      <c r="H21" s="20">
        <f>'TRE-MS'!$F$37</f>
        <v>5</v>
      </c>
      <c r="I21" s="20">
        <f>'TRE-MS'!$G$37</f>
        <v>1</v>
      </c>
      <c r="J21" s="21">
        <f t="shared" si="1"/>
        <v>157</v>
      </c>
      <c r="K21" s="19">
        <f>'TRE-MS'!$E$51</f>
        <v>0</v>
      </c>
      <c r="L21" s="20">
        <f>'TRE-MS'!$F$51</f>
        <v>0</v>
      </c>
      <c r="M21" s="20">
        <f>'TRE-MS'!$G$51</f>
        <v>0</v>
      </c>
      <c r="N21" s="21">
        <f t="shared" si="2"/>
        <v>0</v>
      </c>
      <c r="O21" s="22">
        <f t="shared" si="3"/>
        <v>270</v>
      </c>
    </row>
    <row r="22" spans="1:15" s="6" customFormat="1" ht="30" customHeight="1">
      <c r="A22" s="17" t="s">
        <v>44</v>
      </c>
      <c r="B22" s="18" t="s">
        <v>45</v>
      </c>
      <c r="C22" s="19">
        <f>'TRE-MG'!$E$23</f>
        <v>611</v>
      </c>
      <c r="D22" s="20">
        <f>'TRE-MG'!$F$23</f>
        <v>39</v>
      </c>
      <c r="E22" s="20">
        <f>'TRE-MG'!$G$23</f>
        <v>4</v>
      </c>
      <c r="F22" s="21">
        <f t="shared" si="0"/>
        <v>654</v>
      </c>
      <c r="G22" s="19">
        <f>'TRE-MG'!$E$37</f>
        <v>914</v>
      </c>
      <c r="H22" s="20">
        <f>'TRE-MG'!$F$37</f>
        <v>25</v>
      </c>
      <c r="I22" s="20">
        <f>'TRE-MG'!$G$37</f>
        <v>2</v>
      </c>
      <c r="J22" s="21">
        <f t="shared" si="1"/>
        <v>941</v>
      </c>
      <c r="K22" s="19">
        <f>'TRE-MG'!$E$51</f>
        <v>0</v>
      </c>
      <c r="L22" s="20">
        <f>'TRE-MG'!$F$51</f>
        <v>0</v>
      </c>
      <c r="M22" s="20">
        <f>'TRE-MG'!$G$51</f>
        <v>0</v>
      </c>
      <c r="N22" s="21">
        <f t="shared" si="2"/>
        <v>0</v>
      </c>
      <c r="O22" s="22">
        <f t="shared" si="3"/>
        <v>1595</v>
      </c>
    </row>
    <row r="23" spans="1:15" s="6" customFormat="1" ht="30" customHeight="1">
      <c r="A23" s="17" t="s">
        <v>46</v>
      </c>
      <c r="B23" s="18" t="s">
        <v>47</v>
      </c>
      <c r="C23" s="19">
        <f>'TRE-PA'!$E$23</f>
        <v>181</v>
      </c>
      <c r="D23" s="20">
        <f>'TRE-PA'!$F$23</f>
        <v>6</v>
      </c>
      <c r="E23" s="20">
        <f>'TRE-PA'!$G$23</f>
        <v>0</v>
      </c>
      <c r="F23" s="21">
        <f t="shared" si="0"/>
        <v>187</v>
      </c>
      <c r="G23" s="19">
        <f>'TRE-PA'!$E$37</f>
        <v>277</v>
      </c>
      <c r="H23" s="20">
        <f>'TRE-PA'!$F$37</f>
        <v>10</v>
      </c>
      <c r="I23" s="20">
        <f>'TRE-PA'!$G$37</f>
        <v>0</v>
      </c>
      <c r="J23" s="21">
        <f t="shared" si="1"/>
        <v>287</v>
      </c>
      <c r="K23" s="19">
        <f>'TRE-PA'!$E$51</f>
        <v>0</v>
      </c>
      <c r="L23" s="20">
        <f>'TRE-PA'!$F$51</f>
        <v>0</v>
      </c>
      <c r="M23" s="20">
        <f>'TRE-PA'!$G$51</f>
        <v>0</v>
      </c>
      <c r="N23" s="21">
        <f t="shared" si="2"/>
        <v>0</v>
      </c>
      <c r="O23" s="22">
        <f t="shared" si="3"/>
        <v>474</v>
      </c>
    </row>
    <row r="24" spans="1:15" s="6" customFormat="1" ht="30" customHeight="1">
      <c r="A24" s="17" t="s">
        <v>48</v>
      </c>
      <c r="B24" s="18" t="s">
        <v>49</v>
      </c>
      <c r="C24" s="19">
        <f>'TRE-PB'!$E$23</f>
        <v>145</v>
      </c>
      <c r="D24" s="20">
        <f>'TRE-PB'!$F$23</f>
        <v>8</v>
      </c>
      <c r="E24" s="20">
        <f>'TRE-PB'!$G$23</f>
        <v>0</v>
      </c>
      <c r="F24" s="21">
        <f t="shared" si="0"/>
        <v>153</v>
      </c>
      <c r="G24" s="19">
        <f>'TRE-PB'!$E$37</f>
        <v>218</v>
      </c>
      <c r="H24" s="20">
        <f>'TRE-PB'!$F$37</f>
        <v>9</v>
      </c>
      <c r="I24" s="20">
        <f>'TRE-PB'!$G$37</f>
        <v>0</v>
      </c>
      <c r="J24" s="21">
        <f t="shared" si="1"/>
        <v>227</v>
      </c>
      <c r="K24" s="19">
        <f>'TRE-PB'!$E$51</f>
        <v>0</v>
      </c>
      <c r="L24" s="20">
        <f>'TRE-PB'!$F$51</f>
        <v>0</v>
      </c>
      <c r="M24" s="20">
        <f>'TRE-PB'!$G$51</f>
        <v>0</v>
      </c>
      <c r="N24" s="21">
        <f t="shared" si="2"/>
        <v>0</v>
      </c>
      <c r="O24" s="22">
        <f t="shared" si="3"/>
        <v>380</v>
      </c>
    </row>
    <row r="25" spans="1:15" s="6" customFormat="1" ht="30" customHeight="1">
      <c r="A25" s="17" t="s">
        <v>50</v>
      </c>
      <c r="B25" s="18" t="s">
        <v>51</v>
      </c>
      <c r="C25" s="19">
        <f>'TRE-PR'!$E$23</f>
        <v>356</v>
      </c>
      <c r="D25" s="20">
        <f>'TRE-PR'!$F$23</f>
        <v>14</v>
      </c>
      <c r="E25" s="20">
        <f>'TRE-PR'!$G$23</f>
        <v>0</v>
      </c>
      <c r="F25" s="21">
        <f t="shared" si="0"/>
        <v>370</v>
      </c>
      <c r="G25" s="19">
        <f>'TRE-PR'!$E$37</f>
        <v>461</v>
      </c>
      <c r="H25" s="20">
        <f>'TRE-PR'!$F$37</f>
        <v>11</v>
      </c>
      <c r="I25" s="20">
        <f>'TRE-PR'!$G$37</f>
        <v>0</v>
      </c>
      <c r="J25" s="21">
        <f t="shared" si="1"/>
        <v>472</v>
      </c>
      <c r="K25" s="19">
        <f>'TRE-PR'!$E$51</f>
        <v>0</v>
      </c>
      <c r="L25" s="20">
        <f>'TRE-PR'!$F$51</f>
        <v>0</v>
      </c>
      <c r="M25" s="20">
        <f>'TRE-PR'!$G$51</f>
        <v>0</v>
      </c>
      <c r="N25" s="21">
        <f t="shared" si="2"/>
        <v>0</v>
      </c>
      <c r="O25" s="22">
        <f t="shared" si="3"/>
        <v>842</v>
      </c>
    </row>
    <row r="26" spans="1:15" s="6" customFormat="1" ht="30" customHeight="1">
      <c r="A26" s="17" t="s">
        <v>52</v>
      </c>
      <c r="B26" s="18" t="s">
        <v>53</v>
      </c>
      <c r="C26" s="19">
        <f>'TRE-PE'!$E$23</f>
        <v>257</v>
      </c>
      <c r="D26" s="20">
        <f>'TRE-PE'!$F$23</f>
        <v>27</v>
      </c>
      <c r="E26" s="20">
        <f>'TRE-PE'!$G$23</f>
        <v>0</v>
      </c>
      <c r="F26" s="21">
        <f t="shared" si="0"/>
        <v>284</v>
      </c>
      <c r="G26" s="19">
        <f>'TRE-PE'!$E$37</f>
        <v>362</v>
      </c>
      <c r="H26" s="20">
        <f>'TRE-PE'!$F$37</f>
        <v>31</v>
      </c>
      <c r="I26" s="20">
        <f>'TRE-PE'!$G$37</f>
        <v>0</v>
      </c>
      <c r="J26" s="21">
        <f t="shared" si="1"/>
        <v>393</v>
      </c>
      <c r="K26" s="19">
        <f>'TRE-PE'!$E$51</f>
        <v>0</v>
      </c>
      <c r="L26" s="20">
        <f>'TRE-PE'!$F$51</f>
        <v>0</v>
      </c>
      <c r="M26" s="20">
        <f>'TRE-PE'!$G$51</f>
        <v>0</v>
      </c>
      <c r="N26" s="21">
        <f t="shared" si="2"/>
        <v>0</v>
      </c>
      <c r="O26" s="22">
        <f t="shared" si="3"/>
        <v>677</v>
      </c>
    </row>
    <row r="27" spans="1:15" s="6" customFormat="1" ht="30" customHeight="1">
      <c r="A27" s="17" t="s">
        <v>54</v>
      </c>
      <c r="B27" s="18" t="s">
        <v>55</v>
      </c>
      <c r="C27" s="19">
        <f>'TRE-PI'!$E$23</f>
        <v>154</v>
      </c>
      <c r="D27" s="20">
        <f>'TRE-PI'!$F$23</f>
        <v>10</v>
      </c>
      <c r="E27" s="20">
        <f>'TRE-PI'!$G$23</f>
        <v>0</v>
      </c>
      <c r="F27" s="21">
        <f t="shared" si="0"/>
        <v>164</v>
      </c>
      <c r="G27" s="19">
        <f>'TRE-PI'!$E$37</f>
        <v>217</v>
      </c>
      <c r="H27" s="20">
        <f>'TRE-PI'!$F$37</f>
        <v>11</v>
      </c>
      <c r="I27" s="20">
        <f>'TRE-PI'!$G$37</f>
        <v>0</v>
      </c>
      <c r="J27" s="21">
        <f t="shared" si="1"/>
        <v>228</v>
      </c>
      <c r="K27" s="19">
        <f>'TRE-PI'!$E$51</f>
        <v>0</v>
      </c>
      <c r="L27" s="20">
        <f>'TRE-PI'!$F$51</f>
        <v>0</v>
      </c>
      <c r="M27" s="20">
        <f>'TRE-PI'!$G$51</f>
        <v>0</v>
      </c>
      <c r="N27" s="21">
        <f t="shared" si="2"/>
        <v>0</v>
      </c>
      <c r="O27" s="22">
        <f t="shared" si="3"/>
        <v>392</v>
      </c>
    </row>
    <row r="28" spans="1:15" s="6" customFormat="1" ht="30" customHeight="1">
      <c r="A28" s="17" t="s">
        <v>56</v>
      </c>
      <c r="B28" s="18" t="s">
        <v>57</v>
      </c>
      <c r="C28" s="19">
        <f>'TRE-RJ'!$E$23</f>
        <v>470</v>
      </c>
      <c r="D28" s="20">
        <f>'TRE-RJ'!$F$23</f>
        <v>17</v>
      </c>
      <c r="E28" s="20">
        <f>'TRE-RJ'!$G$23</f>
        <v>3</v>
      </c>
      <c r="F28" s="21">
        <f t="shared" si="0"/>
        <v>490</v>
      </c>
      <c r="G28" s="19">
        <f>'TRE-RJ'!$E$37</f>
        <v>720</v>
      </c>
      <c r="H28" s="20">
        <f>'TRE-RJ'!$F$37</f>
        <v>22</v>
      </c>
      <c r="I28" s="20">
        <f>'TRE-RJ'!$G$37</f>
        <v>3</v>
      </c>
      <c r="J28" s="21">
        <f t="shared" si="1"/>
        <v>745</v>
      </c>
      <c r="K28" s="19">
        <f>'TRE-RJ'!$E$51</f>
        <v>6</v>
      </c>
      <c r="L28" s="20">
        <f>'TRE-RJ'!$F$51</f>
        <v>0</v>
      </c>
      <c r="M28" s="20">
        <f>'TRE-RJ'!$G$51</f>
        <v>1</v>
      </c>
      <c r="N28" s="21">
        <f t="shared" si="2"/>
        <v>7</v>
      </c>
      <c r="O28" s="22">
        <f t="shared" si="3"/>
        <v>1242</v>
      </c>
    </row>
    <row r="29" spans="1:15" s="6" customFormat="1" ht="30" customHeight="1">
      <c r="A29" s="17" t="s">
        <v>58</v>
      </c>
      <c r="B29" s="18" t="s">
        <v>59</v>
      </c>
      <c r="C29" s="19">
        <f>'TRE-RN'!$E$23</f>
        <v>132</v>
      </c>
      <c r="D29" s="20">
        <f>'TRE-RN'!$F$23</f>
        <v>8</v>
      </c>
      <c r="E29" s="20">
        <f>'TRE-RN'!$G$23</f>
        <v>0</v>
      </c>
      <c r="F29" s="21">
        <f t="shared" si="0"/>
        <v>140</v>
      </c>
      <c r="G29" s="19">
        <f>'TRE-RN'!$E$37</f>
        <v>185</v>
      </c>
      <c r="H29" s="20">
        <f>'TRE-RN'!$F$37</f>
        <v>12</v>
      </c>
      <c r="I29" s="20">
        <f>'TRE-RN'!$G$37</f>
        <v>1</v>
      </c>
      <c r="J29" s="21">
        <f t="shared" si="1"/>
        <v>198</v>
      </c>
      <c r="K29" s="19">
        <f>'TRE-RN'!$E$51</f>
        <v>0</v>
      </c>
      <c r="L29" s="20">
        <f>'TRE-RN'!$F$51</f>
        <v>0</v>
      </c>
      <c r="M29" s="20">
        <f>'TRE-RN'!$G$51</f>
        <v>0</v>
      </c>
      <c r="N29" s="21">
        <f t="shared" si="2"/>
        <v>0</v>
      </c>
      <c r="O29" s="22">
        <f t="shared" si="3"/>
        <v>338</v>
      </c>
    </row>
    <row r="30" spans="1:15" s="6" customFormat="1" ht="30" customHeight="1">
      <c r="A30" s="17" t="s">
        <v>60</v>
      </c>
      <c r="B30" s="18" t="s">
        <v>61</v>
      </c>
      <c r="C30" s="19">
        <f>'TRE-RS'!$E$23</f>
        <v>319</v>
      </c>
      <c r="D30" s="20">
        <f>'TRE-RS'!$F$23</f>
        <v>8</v>
      </c>
      <c r="E30" s="20">
        <f>'TRE-RS'!$G$23</f>
        <v>0</v>
      </c>
      <c r="F30" s="21">
        <f t="shared" si="0"/>
        <v>327</v>
      </c>
      <c r="G30" s="19">
        <f>'TRE-RS'!$E$37</f>
        <v>436</v>
      </c>
      <c r="H30" s="20">
        <f>'TRE-RS'!$F$37</f>
        <v>13</v>
      </c>
      <c r="I30" s="20">
        <f>'TRE-RS'!$G$37</f>
        <v>0</v>
      </c>
      <c r="J30" s="21">
        <f t="shared" si="1"/>
        <v>449</v>
      </c>
      <c r="K30" s="19">
        <f>'TRE-RS'!$E$51</f>
        <v>0</v>
      </c>
      <c r="L30" s="20">
        <f>'TRE-RS'!$F$51</f>
        <v>0</v>
      </c>
      <c r="M30" s="20">
        <f>'TRE-RS'!$G$51</f>
        <v>0</v>
      </c>
      <c r="N30" s="21">
        <f t="shared" si="2"/>
        <v>0</v>
      </c>
      <c r="O30" s="22">
        <f t="shared" si="3"/>
        <v>776</v>
      </c>
    </row>
    <row r="31" spans="1:15" s="6" customFormat="1" ht="30" customHeight="1">
      <c r="A31" s="17" t="s">
        <v>62</v>
      </c>
      <c r="B31" s="18" t="s">
        <v>63</v>
      </c>
      <c r="C31" s="19">
        <f>'TRE-RO'!$E$23</f>
        <v>72</v>
      </c>
      <c r="D31" s="20">
        <f>'TRE-RO'!$F$23</f>
        <v>1</v>
      </c>
      <c r="E31" s="20">
        <f>'TRE-RO'!$G$23</f>
        <v>0</v>
      </c>
      <c r="F31" s="21">
        <f t="shared" si="0"/>
        <v>73</v>
      </c>
      <c r="G31" s="19">
        <f>'TRE-RO'!$E$37</f>
        <v>104</v>
      </c>
      <c r="H31" s="20">
        <f>'TRE-RO'!$F$37</f>
        <v>1</v>
      </c>
      <c r="I31" s="20">
        <f>'TRE-RO'!$G$37</f>
        <v>0</v>
      </c>
      <c r="J31" s="21">
        <f t="shared" si="1"/>
        <v>105</v>
      </c>
      <c r="K31" s="19">
        <f>'TRE-RO'!$E$51</f>
        <v>0</v>
      </c>
      <c r="L31" s="20">
        <f>'TRE-RO'!$F$51</f>
        <v>0</v>
      </c>
      <c r="M31" s="20">
        <f>'TRE-RO'!$G$51</f>
        <v>0</v>
      </c>
      <c r="N31" s="21">
        <f t="shared" si="2"/>
        <v>0</v>
      </c>
      <c r="O31" s="22">
        <f t="shared" si="3"/>
        <v>178</v>
      </c>
    </row>
    <row r="32" spans="1:15" s="6" customFormat="1" ht="30" customHeight="1">
      <c r="A32" s="17" t="s">
        <v>64</v>
      </c>
      <c r="B32" s="18" t="s">
        <v>65</v>
      </c>
      <c r="C32" s="19">
        <f>'TRE-SC'!$E$23</f>
        <v>186</v>
      </c>
      <c r="D32" s="20">
        <f>'TRE-SC'!$F$23</f>
        <v>9</v>
      </c>
      <c r="E32" s="20">
        <f>'TRE-SC'!$G$23</f>
        <v>0</v>
      </c>
      <c r="F32" s="21">
        <f t="shared" si="0"/>
        <v>195</v>
      </c>
      <c r="G32" s="19">
        <f>'TRE-SC'!$E$37</f>
        <v>270</v>
      </c>
      <c r="H32" s="20">
        <f>'TRE-SC'!$F$37</f>
        <v>15</v>
      </c>
      <c r="I32" s="20">
        <f>'TRE-SC'!$G$37</f>
        <v>0</v>
      </c>
      <c r="J32" s="21">
        <f t="shared" si="1"/>
        <v>285</v>
      </c>
      <c r="K32" s="19">
        <f>'TRE-SC'!$E$51</f>
        <v>0</v>
      </c>
      <c r="L32" s="20">
        <f>'TRE-SC'!$F$51</f>
        <v>0</v>
      </c>
      <c r="M32" s="20">
        <f>'TRE-SC'!$G$51</f>
        <v>0</v>
      </c>
      <c r="N32" s="21">
        <f t="shared" si="2"/>
        <v>0</v>
      </c>
      <c r="O32" s="22">
        <f t="shared" si="3"/>
        <v>480</v>
      </c>
    </row>
    <row r="33" spans="1:15" s="6" customFormat="1" ht="30" customHeight="1">
      <c r="A33" s="17" t="s">
        <v>66</v>
      </c>
      <c r="B33" s="18" t="s">
        <v>67</v>
      </c>
      <c r="C33" s="19">
        <f>'TRE-SP'!$E$23</f>
        <v>808</v>
      </c>
      <c r="D33" s="20">
        <f>'TRE-SP'!$F$23</f>
        <v>54</v>
      </c>
      <c r="E33" s="20">
        <f>'TRE-SP'!$G$23</f>
        <v>1</v>
      </c>
      <c r="F33" s="21">
        <f t="shared" si="0"/>
        <v>863</v>
      </c>
      <c r="G33" s="19">
        <f>'TRE-SP'!$E$37</f>
        <v>1234</v>
      </c>
      <c r="H33" s="20">
        <f>'TRE-SP'!$F$37</f>
        <v>53</v>
      </c>
      <c r="I33" s="20">
        <f>'TRE-SP'!$G$37</f>
        <v>5</v>
      </c>
      <c r="J33" s="21">
        <f t="shared" si="1"/>
        <v>1292</v>
      </c>
      <c r="K33" s="19">
        <f>'TRE-SP'!$E$51</f>
        <v>0</v>
      </c>
      <c r="L33" s="20">
        <f>'TRE-SP'!$F$51</f>
        <v>0</v>
      </c>
      <c r="M33" s="20">
        <f>'TRE-SP'!$G$51</f>
        <v>0</v>
      </c>
      <c r="N33" s="21">
        <f t="shared" si="2"/>
        <v>0</v>
      </c>
      <c r="O33" s="22">
        <f t="shared" si="3"/>
        <v>2155</v>
      </c>
    </row>
    <row r="34" spans="1:15" s="6" customFormat="1" ht="30" customHeight="1">
      <c r="A34" s="17" t="s">
        <v>68</v>
      </c>
      <c r="B34" s="18" t="s">
        <v>69</v>
      </c>
      <c r="C34" s="19">
        <f>'TRE-SE'!$E$23</f>
        <v>77</v>
      </c>
      <c r="D34" s="20">
        <f>'TRE-SE'!$F$23</f>
        <v>5</v>
      </c>
      <c r="E34" s="20">
        <f>'TRE-SE'!$G$23</f>
        <v>0</v>
      </c>
      <c r="F34" s="21">
        <f t="shared" si="0"/>
        <v>82</v>
      </c>
      <c r="G34" s="19">
        <f>'TRE-SE'!$E$37</f>
        <v>118</v>
      </c>
      <c r="H34" s="20">
        <f>'TRE-SE'!$F$37</f>
        <v>10</v>
      </c>
      <c r="I34" s="20">
        <f>'TRE-SE'!$G$37</f>
        <v>0</v>
      </c>
      <c r="J34" s="21">
        <f t="shared" si="1"/>
        <v>128</v>
      </c>
      <c r="K34" s="19">
        <f>'TRE-SE'!$E$51</f>
        <v>0</v>
      </c>
      <c r="L34" s="20">
        <f>'TRE-SE'!$F$51</f>
        <v>0</v>
      </c>
      <c r="M34" s="20">
        <f>'TRE-SE'!$G$51</f>
        <v>0</v>
      </c>
      <c r="N34" s="21">
        <f t="shared" si="2"/>
        <v>0</v>
      </c>
      <c r="O34" s="22">
        <f t="shared" si="3"/>
        <v>210</v>
      </c>
    </row>
    <row r="35" spans="1:15" s="6" customFormat="1" ht="30" customHeight="1">
      <c r="A35" s="17" t="s">
        <v>70</v>
      </c>
      <c r="B35" s="18" t="s">
        <v>71</v>
      </c>
      <c r="C35" s="19">
        <f>'TRE-TO'!$E$23</f>
        <v>68</v>
      </c>
      <c r="D35" s="20">
        <f>'TRE-TO'!$F$23</f>
        <v>6</v>
      </c>
      <c r="E35" s="20">
        <f>'TRE-TO'!$G$23</f>
        <v>1</v>
      </c>
      <c r="F35" s="21">
        <f t="shared" si="0"/>
        <v>75</v>
      </c>
      <c r="G35" s="19">
        <f>'TRE-TO'!$E$37</f>
        <v>110</v>
      </c>
      <c r="H35" s="20">
        <f>'TRE-TO'!$F$37</f>
        <v>13</v>
      </c>
      <c r="I35" s="20">
        <f>'TRE-TO'!$G$37</f>
        <v>1</v>
      </c>
      <c r="J35" s="21">
        <f t="shared" si="1"/>
        <v>124</v>
      </c>
      <c r="K35" s="19">
        <f>'TRE-TO'!$E$51</f>
        <v>0</v>
      </c>
      <c r="L35" s="20">
        <f>'TRE-TO'!$F$51</f>
        <v>0</v>
      </c>
      <c r="M35" s="20">
        <f>'TRE-TO'!$G$51</f>
        <v>0</v>
      </c>
      <c r="N35" s="21">
        <f t="shared" si="2"/>
        <v>0</v>
      </c>
      <c r="O35" s="22">
        <f t="shared" si="3"/>
        <v>199</v>
      </c>
    </row>
    <row r="36" spans="1:15" s="6" customFormat="1" ht="30" customHeight="1">
      <c r="A36" s="17" t="s">
        <v>72</v>
      </c>
      <c r="B36" s="18" t="s">
        <v>73</v>
      </c>
      <c r="C36" s="19">
        <f>'TRE-RR'!$E$23</f>
        <v>33</v>
      </c>
      <c r="D36" s="20">
        <f>'TRE-RR'!$F$23</f>
        <v>7</v>
      </c>
      <c r="E36" s="20">
        <f>'TRE-RR'!$G$23</f>
        <v>0</v>
      </c>
      <c r="F36" s="21">
        <f t="shared" si="0"/>
        <v>40</v>
      </c>
      <c r="G36" s="19">
        <f>'TRE-RR'!$E$37</f>
        <v>61</v>
      </c>
      <c r="H36" s="20">
        <f>'TRE-RR'!$F$37</f>
        <v>6</v>
      </c>
      <c r="I36" s="20">
        <f>'TRE-RR'!$G$37</f>
        <v>0</v>
      </c>
      <c r="J36" s="21">
        <f t="shared" si="1"/>
        <v>67</v>
      </c>
      <c r="K36" s="19">
        <f>'TRE-RR'!$E$51</f>
        <v>0</v>
      </c>
      <c r="L36" s="20">
        <f>'TRE-RR'!$F$51</f>
        <v>0</v>
      </c>
      <c r="M36" s="20">
        <f>'TRE-RR'!$G$51</f>
        <v>0</v>
      </c>
      <c r="N36" s="21">
        <f t="shared" si="2"/>
        <v>0</v>
      </c>
      <c r="O36" s="22">
        <f t="shared" si="3"/>
        <v>107</v>
      </c>
    </row>
    <row r="37" spans="1:15" s="6" customFormat="1" ht="30" customHeight="1">
      <c r="A37" s="23" t="s">
        <v>74</v>
      </c>
      <c r="B37" s="24" t="s">
        <v>75</v>
      </c>
      <c r="C37" s="25">
        <f>'TRE-AP'!$E$23</f>
        <v>44</v>
      </c>
      <c r="D37" s="26">
        <f>'TRE-AP'!$F$23</f>
        <v>0</v>
      </c>
      <c r="E37" s="26">
        <f>'TRE-AP'!$G$23</f>
        <v>0</v>
      </c>
      <c r="F37" s="27">
        <f t="shared" si="0"/>
        <v>44</v>
      </c>
      <c r="G37" s="25">
        <f>'TRE-AP'!$E$37</f>
        <v>68</v>
      </c>
      <c r="H37" s="26">
        <f>'TRE-AP'!$F$37</f>
        <v>2</v>
      </c>
      <c r="I37" s="26">
        <f>'TRE-AP'!$G$37</f>
        <v>0</v>
      </c>
      <c r="J37" s="27">
        <f t="shared" si="1"/>
        <v>70</v>
      </c>
      <c r="K37" s="25">
        <f>'TRE-AP'!$E$51</f>
        <v>0</v>
      </c>
      <c r="L37" s="26">
        <f>'TRE-AP'!$F$51</f>
        <v>0</v>
      </c>
      <c r="M37" s="26">
        <f>'TRE-AP'!$G$51</f>
        <v>0</v>
      </c>
      <c r="N37" s="27">
        <f t="shared" si="2"/>
        <v>0</v>
      </c>
      <c r="O37" s="28">
        <f t="shared" si="3"/>
        <v>114</v>
      </c>
    </row>
    <row r="38" spans="1:15" s="6" customFormat="1" ht="30" customHeight="1">
      <c r="A38" s="298" t="s">
        <v>10</v>
      </c>
      <c r="B38" s="299"/>
      <c r="C38" s="29">
        <f t="shared" ref="C38:O38" si="4">SUM(C10:C37)</f>
        <v>5885</v>
      </c>
      <c r="D38" s="29">
        <f t="shared" si="4"/>
        <v>374</v>
      </c>
      <c r="E38" s="29">
        <f t="shared" si="4"/>
        <v>10</v>
      </c>
      <c r="F38" s="29">
        <f t="shared" si="4"/>
        <v>6269</v>
      </c>
      <c r="G38" s="29">
        <f t="shared" si="4"/>
        <v>8494</v>
      </c>
      <c r="H38" s="29">
        <f t="shared" si="4"/>
        <v>421</v>
      </c>
      <c r="I38" s="29">
        <f t="shared" si="4"/>
        <v>17</v>
      </c>
      <c r="J38" s="29">
        <f t="shared" si="4"/>
        <v>8932</v>
      </c>
      <c r="K38" s="29">
        <f t="shared" si="4"/>
        <v>6</v>
      </c>
      <c r="L38" s="29">
        <f t="shared" si="4"/>
        <v>0</v>
      </c>
      <c r="M38" s="29">
        <f t="shared" si="4"/>
        <v>1</v>
      </c>
      <c r="N38" s="29">
        <f t="shared" si="4"/>
        <v>7</v>
      </c>
      <c r="O38" s="30">
        <f t="shared" si="4"/>
        <v>15208</v>
      </c>
    </row>
    <row r="40" spans="1:15" ht="19.5" customHeight="1">
      <c r="A40" s="31" t="s">
        <v>76</v>
      </c>
      <c r="C40" s="32"/>
      <c r="D40" s="32"/>
      <c r="E40" s="32"/>
      <c r="F40" s="32"/>
      <c r="G40" s="32"/>
      <c r="H40" s="32"/>
      <c r="J40" s="33"/>
      <c r="K40" s="34"/>
      <c r="L40" s="34"/>
      <c r="N40" s="33"/>
      <c r="O40" s="33"/>
    </row>
    <row r="41" spans="1:15" ht="19.5" customHeight="1">
      <c r="A41" s="287" t="s">
        <v>77</v>
      </c>
      <c r="B41" s="287"/>
      <c r="C41" s="287"/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33"/>
      <c r="O41" s="33"/>
    </row>
  </sheetData>
  <mergeCells count="11">
    <mergeCell ref="O7:O9"/>
    <mergeCell ref="C8:F8"/>
    <mergeCell ref="G8:J8"/>
    <mergeCell ref="K8:N8"/>
    <mergeCell ref="A38:B38"/>
    <mergeCell ref="A41:M41"/>
    <mergeCell ref="A5:N5"/>
    <mergeCell ref="A7:B8"/>
    <mergeCell ref="C7:F7"/>
    <mergeCell ref="G7:J7"/>
    <mergeCell ref="K7:N7"/>
  </mergeCells>
  <dataValidations count="1">
    <dataValidation type="list" allowBlank="1" showInputMessage="1" showErrorMessage="1" sqref="E3:F3 I3:J3 M3:O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2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103</v>
      </c>
      <c r="F10" s="47">
        <v>1</v>
      </c>
      <c r="G10" s="47">
        <v>0</v>
      </c>
      <c r="H10" s="48">
        <f t="shared" ref="H10:H37" si="0">SUM(E10:G10)</f>
        <v>104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5</v>
      </c>
      <c r="F11" s="47">
        <v>0</v>
      </c>
      <c r="G11" s="47">
        <v>0</v>
      </c>
      <c r="H11" s="48">
        <f t="shared" si="0"/>
        <v>5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2</v>
      </c>
      <c r="F12" s="47">
        <v>0</v>
      </c>
      <c r="G12" s="47">
        <v>0</v>
      </c>
      <c r="H12" s="48">
        <f t="shared" si="0"/>
        <v>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1</v>
      </c>
      <c r="G13" s="47">
        <v>0</v>
      </c>
      <c r="H13" s="48">
        <f t="shared" si="0"/>
        <v>3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2</v>
      </c>
      <c r="F18" s="47">
        <v>0</v>
      </c>
      <c r="G18" s="47">
        <v>0</v>
      </c>
      <c r="H18" s="48">
        <f t="shared" si="0"/>
        <v>2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2</v>
      </c>
      <c r="F19" s="47">
        <v>0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4</v>
      </c>
      <c r="F22" s="47">
        <v>0</v>
      </c>
      <c r="G22" s="47">
        <v>0</v>
      </c>
      <c r="H22" s="48">
        <f t="shared" si="0"/>
        <v>4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125</v>
      </c>
      <c r="F23" s="53">
        <f>SUM(F10:F22)</f>
        <v>2</v>
      </c>
      <c r="G23" s="53">
        <f>SUM(G10:G22)</f>
        <v>0</v>
      </c>
      <c r="H23" s="54">
        <f t="shared" si="0"/>
        <v>127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147</v>
      </c>
      <c r="F24" s="47">
        <v>9</v>
      </c>
      <c r="G24" s="47">
        <v>0</v>
      </c>
      <c r="H24" s="48">
        <f t="shared" si="0"/>
        <v>156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6</v>
      </c>
      <c r="F25" s="47">
        <v>2</v>
      </c>
      <c r="G25" s="47">
        <v>0</v>
      </c>
      <c r="H25" s="48">
        <f t="shared" si="0"/>
        <v>8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10</v>
      </c>
      <c r="F26" s="47">
        <v>0</v>
      </c>
      <c r="G26" s="47">
        <v>0</v>
      </c>
      <c r="H26" s="48">
        <f t="shared" si="0"/>
        <v>10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3</v>
      </c>
      <c r="F27" s="47">
        <v>0</v>
      </c>
      <c r="G27" s="47">
        <v>0</v>
      </c>
      <c r="H27" s="48">
        <f t="shared" si="0"/>
        <v>3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5</v>
      </c>
      <c r="F29" s="47">
        <v>0</v>
      </c>
      <c r="G29" s="47">
        <v>0</v>
      </c>
      <c r="H29" s="48">
        <f t="shared" si="0"/>
        <v>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8</v>
      </c>
      <c r="F36" s="47">
        <v>0</v>
      </c>
      <c r="G36" s="47">
        <v>0</v>
      </c>
      <c r="H36" s="48">
        <f t="shared" si="0"/>
        <v>8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183</v>
      </c>
      <c r="F37" s="53">
        <f>SUM(F24:F36)</f>
        <v>11</v>
      </c>
      <c r="G37" s="53">
        <f>SUM(G24:G36)</f>
        <v>0</v>
      </c>
      <c r="H37" s="54">
        <f t="shared" si="0"/>
        <v>194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308</v>
      </c>
      <c r="F52" s="57">
        <f>F23+F37+F51</f>
        <v>13</v>
      </c>
      <c r="G52" s="57">
        <f>G23+G37+G51</f>
        <v>0</v>
      </c>
      <c r="H52" s="58">
        <f>H51+H37+H23</f>
        <v>321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164</v>
      </c>
      <c r="F10" s="47">
        <v>14</v>
      </c>
      <c r="G10" s="47">
        <v>0</v>
      </c>
      <c r="H10" s="48">
        <f t="shared" ref="H10:H37" si="0">SUM(E10:G10)</f>
        <v>178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7</v>
      </c>
      <c r="F13" s="47">
        <v>1</v>
      </c>
      <c r="G13" s="47">
        <v>0</v>
      </c>
      <c r="H13" s="48">
        <f t="shared" si="0"/>
        <v>8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7</v>
      </c>
      <c r="F14" s="47">
        <v>0</v>
      </c>
      <c r="G14" s="47">
        <v>0</v>
      </c>
      <c r="H14" s="48">
        <f t="shared" si="0"/>
        <v>7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4</v>
      </c>
      <c r="F15" s="47">
        <v>0</v>
      </c>
      <c r="G15" s="47">
        <v>0</v>
      </c>
      <c r="H15" s="48">
        <f t="shared" si="0"/>
        <v>4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8</v>
      </c>
      <c r="F21" s="47">
        <v>0</v>
      </c>
      <c r="G21" s="47">
        <v>0</v>
      </c>
      <c r="H21" s="48">
        <f t="shared" si="0"/>
        <v>8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196</v>
      </c>
      <c r="F23" s="53">
        <f>SUM(F10:F22)</f>
        <v>15</v>
      </c>
      <c r="G23" s="53">
        <f>SUM(G10:G22)</f>
        <v>0</v>
      </c>
      <c r="H23" s="54">
        <f t="shared" si="0"/>
        <v>211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227</v>
      </c>
      <c r="F24" s="47">
        <v>16</v>
      </c>
      <c r="G24" s="47">
        <v>0</v>
      </c>
      <c r="H24" s="48">
        <f t="shared" si="0"/>
        <v>243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3</v>
      </c>
      <c r="F25" s="47">
        <v>1</v>
      </c>
      <c r="G25" s="47">
        <v>0</v>
      </c>
      <c r="H25" s="48">
        <f t="shared" si="0"/>
        <v>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8</v>
      </c>
      <c r="F26" s="47">
        <v>0</v>
      </c>
      <c r="G26" s="47">
        <v>0</v>
      </c>
      <c r="H26" s="48">
        <f t="shared" si="0"/>
        <v>8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13</v>
      </c>
      <c r="F27" s="47">
        <v>0</v>
      </c>
      <c r="G27" s="47">
        <v>0</v>
      </c>
      <c r="H27" s="48">
        <f t="shared" si="0"/>
        <v>13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10</v>
      </c>
      <c r="F28" s="47">
        <v>0</v>
      </c>
      <c r="G28" s="47">
        <v>0</v>
      </c>
      <c r="H28" s="48">
        <f t="shared" si="0"/>
        <v>10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3</v>
      </c>
      <c r="F29" s="47">
        <v>1</v>
      </c>
      <c r="G29" s="47">
        <v>0</v>
      </c>
      <c r="H29" s="48">
        <f t="shared" si="0"/>
        <v>4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2</v>
      </c>
      <c r="F30" s="47">
        <v>0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6</v>
      </c>
      <c r="F35" s="47">
        <v>0</v>
      </c>
      <c r="G35" s="47">
        <v>0</v>
      </c>
      <c r="H35" s="48">
        <f t="shared" si="0"/>
        <v>6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272</v>
      </c>
      <c r="F37" s="53">
        <f>SUM(F24:F36)</f>
        <v>18</v>
      </c>
      <c r="G37" s="53">
        <f>SUM(G24:G36)</f>
        <v>0</v>
      </c>
      <c r="H37" s="54">
        <f t="shared" si="0"/>
        <v>290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468</v>
      </c>
      <c r="F52" s="57">
        <f>F23+F37+F51</f>
        <v>33</v>
      </c>
      <c r="G52" s="57">
        <f>G23+G37+G51</f>
        <v>0</v>
      </c>
      <c r="H52" s="58">
        <f>H51+H37+H23</f>
        <v>501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91"/>
      <c r="B1" s="91" t="s">
        <v>0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0" ht="30" customHeight="1">
      <c r="A2" s="92"/>
      <c r="B2" s="92" t="s">
        <v>1</v>
      </c>
      <c r="C2" s="92"/>
      <c r="D2" s="92"/>
      <c r="E2" s="93" t="s">
        <v>2</v>
      </c>
      <c r="F2" s="92"/>
      <c r="G2" s="92"/>
      <c r="H2" s="93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</row>
    <row r="3" spans="1:20" ht="30" customHeight="1">
      <c r="A3" s="92"/>
      <c r="B3" s="92" t="s">
        <v>3</v>
      </c>
      <c r="C3" s="92"/>
      <c r="D3" s="92"/>
      <c r="E3" s="94" t="s">
        <v>39</v>
      </c>
      <c r="F3" s="94"/>
      <c r="G3" s="92"/>
      <c r="H3" s="93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</row>
    <row r="4" spans="1:20" ht="30" customHeight="1">
      <c r="A4" s="92"/>
      <c r="B4" s="92" t="s">
        <v>5</v>
      </c>
      <c r="C4" s="92"/>
      <c r="D4" s="92"/>
      <c r="E4" s="95" t="s">
        <v>78</v>
      </c>
      <c r="F4" s="96">
        <v>2025</v>
      </c>
      <c r="G4" s="92"/>
      <c r="H4" s="93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</row>
    <row r="5" spans="1:20" ht="19.5" customHeight="1">
      <c r="A5" s="92"/>
      <c r="B5" s="97"/>
      <c r="C5" s="92"/>
      <c r="D5" s="92"/>
      <c r="E5" s="92"/>
      <c r="F5" s="92"/>
      <c r="G5" s="92"/>
      <c r="H5" s="93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</row>
    <row r="6" spans="1:20" ht="49.5" customHeight="1">
      <c r="A6" s="92"/>
      <c r="B6" s="306" t="s">
        <v>6</v>
      </c>
      <c r="C6" s="306"/>
      <c r="D6" s="306"/>
      <c r="E6" s="306"/>
      <c r="F6" s="306"/>
      <c r="G6" s="306"/>
      <c r="H6" s="30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</row>
    <row r="7" spans="1:20" ht="49.5" customHeight="1">
      <c r="A7" s="92"/>
      <c r="B7" s="93" t="s">
        <v>79</v>
      </c>
      <c r="C7" s="92"/>
      <c r="D7" s="92"/>
      <c r="E7" s="92"/>
      <c r="F7" s="92"/>
      <c r="G7" s="92"/>
      <c r="H7" s="93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</row>
    <row r="8" spans="1:20" ht="39.75" customHeight="1">
      <c r="A8" s="98"/>
      <c r="B8" s="302" t="s">
        <v>80</v>
      </c>
      <c r="C8" s="303"/>
      <c r="D8" s="303"/>
      <c r="E8" s="303" t="s">
        <v>9</v>
      </c>
      <c r="F8" s="303"/>
      <c r="G8" s="303"/>
      <c r="H8" s="294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39.75" customHeight="1">
      <c r="A9" s="98"/>
      <c r="B9" s="304"/>
      <c r="C9" s="305"/>
      <c r="D9" s="305"/>
      <c r="E9" s="99" t="s">
        <v>16</v>
      </c>
      <c r="F9" s="99" t="s">
        <v>17</v>
      </c>
      <c r="G9" s="99" t="s">
        <v>18</v>
      </c>
      <c r="H9" s="100" t="s">
        <v>10</v>
      </c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ht="24.75" customHeight="1">
      <c r="A10" s="98"/>
      <c r="B10" s="101"/>
      <c r="C10" s="102"/>
      <c r="D10" s="103">
        <v>13</v>
      </c>
      <c r="E10" s="104">
        <v>129</v>
      </c>
      <c r="F10" s="104">
        <v>20</v>
      </c>
      <c r="G10" s="104">
        <v>0</v>
      </c>
      <c r="H10" s="105">
        <f t="shared" ref="H10:H37" si="0">SUM(E10:G10)</f>
        <v>149</v>
      </c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24.75" customHeight="1">
      <c r="A11" s="98"/>
      <c r="B11" s="101"/>
      <c r="C11" s="106" t="s">
        <v>81</v>
      </c>
      <c r="D11" s="107">
        <v>12</v>
      </c>
      <c r="E11" s="104">
        <v>1</v>
      </c>
      <c r="F11" s="104">
        <v>0</v>
      </c>
      <c r="G11" s="104">
        <v>0</v>
      </c>
      <c r="H11" s="105">
        <f t="shared" si="0"/>
        <v>1</v>
      </c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24.75" customHeight="1">
      <c r="A12" s="98"/>
      <c r="B12" s="101" t="s">
        <v>82</v>
      </c>
      <c r="C12" s="108"/>
      <c r="D12" s="107">
        <v>11</v>
      </c>
      <c r="E12" s="104">
        <v>0</v>
      </c>
      <c r="F12" s="104">
        <v>0</v>
      </c>
      <c r="G12" s="104">
        <v>0</v>
      </c>
      <c r="H12" s="105">
        <f t="shared" si="0"/>
        <v>0</v>
      </c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24.75" customHeight="1">
      <c r="A13" s="98"/>
      <c r="B13" s="101" t="s">
        <v>83</v>
      </c>
      <c r="C13" s="102"/>
      <c r="D13" s="107">
        <v>10</v>
      </c>
      <c r="E13" s="104">
        <v>7</v>
      </c>
      <c r="F13" s="104">
        <v>0</v>
      </c>
      <c r="G13" s="104">
        <v>0</v>
      </c>
      <c r="H13" s="105">
        <f t="shared" si="0"/>
        <v>7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24.75" customHeight="1">
      <c r="A14" s="98"/>
      <c r="B14" s="101" t="s">
        <v>82</v>
      </c>
      <c r="C14" s="106"/>
      <c r="D14" s="107">
        <v>9</v>
      </c>
      <c r="E14" s="104">
        <v>15</v>
      </c>
      <c r="F14" s="104">
        <v>2</v>
      </c>
      <c r="G14" s="104">
        <v>0</v>
      </c>
      <c r="H14" s="105">
        <f t="shared" si="0"/>
        <v>17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24.75" customHeight="1">
      <c r="A15" s="98"/>
      <c r="B15" s="101" t="s">
        <v>84</v>
      </c>
      <c r="C15" s="106" t="s">
        <v>85</v>
      </c>
      <c r="D15" s="107">
        <v>8</v>
      </c>
      <c r="E15" s="104">
        <v>12</v>
      </c>
      <c r="F15" s="104">
        <v>0</v>
      </c>
      <c r="G15" s="104">
        <v>0</v>
      </c>
      <c r="H15" s="105">
        <f t="shared" si="0"/>
        <v>12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24.75" customHeight="1">
      <c r="A16" s="98"/>
      <c r="B16" s="101" t="s">
        <v>86</v>
      </c>
      <c r="C16" s="106"/>
      <c r="D16" s="107">
        <v>7</v>
      </c>
      <c r="E16" s="104">
        <v>0</v>
      </c>
      <c r="F16" s="104">
        <v>0</v>
      </c>
      <c r="G16" s="104">
        <v>0</v>
      </c>
      <c r="H16" s="105">
        <f t="shared" si="0"/>
        <v>0</v>
      </c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24.75" customHeight="1">
      <c r="A17" s="98"/>
      <c r="B17" s="101" t="s">
        <v>87</v>
      </c>
      <c r="C17" s="108"/>
      <c r="D17" s="107">
        <v>6</v>
      </c>
      <c r="E17" s="104">
        <v>0</v>
      </c>
      <c r="F17" s="104">
        <v>0</v>
      </c>
      <c r="G17" s="104">
        <v>0</v>
      </c>
      <c r="H17" s="105">
        <f t="shared" si="0"/>
        <v>0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24.75" customHeight="1">
      <c r="A18" s="98"/>
      <c r="B18" s="101" t="s">
        <v>88</v>
      </c>
      <c r="C18" s="102"/>
      <c r="D18" s="107">
        <v>5</v>
      </c>
      <c r="E18" s="104">
        <v>1</v>
      </c>
      <c r="F18" s="104">
        <v>0</v>
      </c>
      <c r="G18" s="104">
        <v>0</v>
      </c>
      <c r="H18" s="105">
        <f t="shared" si="0"/>
        <v>1</v>
      </c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24.75" customHeight="1">
      <c r="A19" s="98"/>
      <c r="B19" s="101" t="s">
        <v>82</v>
      </c>
      <c r="C19" s="106"/>
      <c r="D19" s="107">
        <v>4</v>
      </c>
      <c r="E19" s="104">
        <v>2</v>
      </c>
      <c r="F19" s="104">
        <v>0</v>
      </c>
      <c r="G19" s="104">
        <v>0</v>
      </c>
      <c r="H19" s="105">
        <f t="shared" si="0"/>
        <v>2</v>
      </c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24.75" customHeight="1">
      <c r="A20" s="98"/>
      <c r="B20" s="101"/>
      <c r="C20" s="106" t="s">
        <v>82</v>
      </c>
      <c r="D20" s="107">
        <v>3</v>
      </c>
      <c r="E20" s="104">
        <v>0</v>
      </c>
      <c r="F20" s="104">
        <v>0</v>
      </c>
      <c r="G20" s="104">
        <v>0</v>
      </c>
      <c r="H20" s="105">
        <f t="shared" si="0"/>
        <v>0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24.75" customHeight="1">
      <c r="A21" s="98"/>
      <c r="B21" s="101"/>
      <c r="C21" s="106"/>
      <c r="D21" s="107">
        <v>2</v>
      </c>
      <c r="E21" s="104">
        <v>3</v>
      </c>
      <c r="F21" s="104">
        <v>0</v>
      </c>
      <c r="G21" s="104">
        <v>0</v>
      </c>
      <c r="H21" s="105">
        <f t="shared" si="0"/>
        <v>3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24.75" customHeight="1">
      <c r="A22" s="98"/>
      <c r="B22" s="109"/>
      <c r="C22" s="108"/>
      <c r="D22" s="107">
        <v>1</v>
      </c>
      <c r="E22" s="104">
        <v>0</v>
      </c>
      <c r="F22" s="104">
        <v>0</v>
      </c>
      <c r="G22" s="104">
        <v>0</v>
      </c>
      <c r="H22" s="105">
        <f t="shared" si="0"/>
        <v>0</v>
      </c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24.75" customHeight="1">
      <c r="A23" s="98"/>
      <c r="B23" s="304" t="s">
        <v>89</v>
      </c>
      <c r="C23" s="305"/>
      <c r="D23" s="295"/>
      <c r="E23" s="110">
        <f>SUM(E10:E22)</f>
        <v>170</v>
      </c>
      <c r="F23" s="110">
        <f>SUM(F10:F22)</f>
        <v>22</v>
      </c>
      <c r="G23" s="110">
        <f>SUM(G10:G22)</f>
        <v>0</v>
      </c>
      <c r="H23" s="111">
        <f t="shared" si="0"/>
        <v>192</v>
      </c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24.75" customHeight="1">
      <c r="A24" s="98"/>
      <c r="B24" s="101"/>
      <c r="C24" s="102"/>
      <c r="D24" s="103">
        <v>13</v>
      </c>
      <c r="E24" s="104">
        <v>181</v>
      </c>
      <c r="F24" s="104">
        <v>23</v>
      </c>
      <c r="G24" s="104">
        <v>0</v>
      </c>
      <c r="H24" s="105">
        <f t="shared" si="0"/>
        <v>204</v>
      </c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24.75" customHeight="1">
      <c r="A25" s="98"/>
      <c r="B25" s="101"/>
      <c r="C25" s="106" t="s">
        <v>81</v>
      </c>
      <c r="D25" s="107">
        <v>12</v>
      </c>
      <c r="E25" s="104">
        <v>5</v>
      </c>
      <c r="F25" s="104">
        <v>0</v>
      </c>
      <c r="G25" s="104">
        <v>0</v>
      </c>
      <c r="H25" s="105">
        <f t="shared" si="0"/>
        <v>5</v>
      </c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24.75" customHeight="1">
      <c r="A26" s="98"/>
      <c r="B26" s="101" t="s">
        <v>88</v>
      </c>
      <c r="C26" s="108"/>
      <c r="D26" s="107">
        <v>11</v>
      </c>
      <c r="E26" s="104">
        <v>4</v>
      </c>
      <c r="F26" s="104">
        <v>0</v>
      </c>
      <c r="G26" s="104">
        <v>0</v>
      </c>
      <c r="H26" s="105">
        <f t="shared" si="0"/>
        <v>4</v>
      </c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4.75" customHeight="1">
      <c r="A27" s="98"/>
      <c r="B27" s="101" t="s">
        <v>90</v>
      </c>
      <c r="C27" s="102"/>
      <c r="D27" s="107">
        <v>10</v>
      </c>
      <c r="E27" s="104">
        <v>19</v>
      </c>
      <c r="F27" s="104">
        <v>4</v>
      </c>
      <c r="G27" s="104">
        <v>0</v>
      </c>
      <c r="H27" s="105">
        <f t="shared" si="0"/>
        <v>23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t="24.75" customHeight="1">
      <c r="A28" s="98"/>
      <c r="B28" s="101" t="s">
        <v>81</v>
      </c>
      <c r="C28" s="106"/>
      <c r="D28" s="107">
        <v>9</v>
      </c>
      <c r="E28" s="104">
        <v>8</v>
      </c>
      <c r="F28" s="104">
        <v>0</v>
      </c>
      <c r="G28" s="104">
        <v>0</v>
      </c>
      <c r="H28" s="105">
        <f t="shared" si="0"/>
        <v>8</v>
      </c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</row>
    <row r="29" spans="1:20" ht="24.75" customHeight="1">
      <c r="A29" s="98"/>
      <c r="B29" s="101" t="s">
        <v>83</v>
      </c>
      <c r="C29" s="106" t="s">
        <v>85</v>
      </c>
      <c r="D29" s="107">
        <v>8</v>
      </c>
      <c r="E29" s="104">
        <v>9</v>
      </c>
      <c r="F29" s="104">
        <v>1</v>
      </c>
      <c r="G29" s="104">
        <v>0</v>
      </c>
      <c r="H29" s="105">
        <f t="shared" si="0"/>
        <v>10</v>
      </c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ht="24.75" customHeight="1">
      <c r="A30" s="98"/>
      <c r="B30" s="101" t="s">
        <v>86</v>
      </c>
      <c r="C30" s="106"/>
      <c r="D30" s="107">
        <v>7</v>
      </c>
      <c r="E30" s="104">
        <v>0</v>
      </c>
      <c r="F30" s="104">
        <v>0</v>
      </c>
      <c r="G30" s="104">
        <v>0</v>
      </c>
      <c r="H30" s="105">
        <f t="shared" si="0"/>
        <v>0</v>
      </c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</row>
    <row r="31" spans="1:20" ht="24.75" customHeight="1">
      <c r="A31" s="98"/>
      <c r="B31" s="101" t="s">
        <v>81</v>
      </c>
      <c r="C31" s="108"/>
      <c r="D31" s="107">
        <v>6</v>
      </c>
      <c r="E31" s="104">
        <v>1</v>
      </c>
      <c r="F31" s="104">
        <v>0</v>
      </c>
      <c r="G31" s="104">
        <v>0</v>
      </c>
      <c r="H31" s="105">
        <f t="shared" si="0"/>
        <v>1</v>
      </c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</row>
    <row r="32" spans="1:20" ht="24.75" customHeight="1">
      <c r="A32" s="98"/>
      <c r="B32" s="101" t="s">
        <v>91</v>
      </c>
      <c r="C32" s="102"/>
      <c r="D32" s="107">
        <v>5</v>
      </c>
      <c r="E32" s="104">
        <v>3</v>
      </c>
      <c r="F32" s="104">
        <v>0</v>
      </c>
      <c r="G32" s="104">
        <v>0</v>
      </c>
      <c r="H32" s="105">
        <f t="shared" si="0"/>
        <v>3</v>
      </c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</row>
    <row r="33" spans="1:20" ht="24.75" customHeight="1">
      <c r="A33" s="98"/>
      <c r="B33" s="101"/>
      <c r="C33" s="106"/>
      <c r="D33" s="107">
        <v>4</v>
      </c>
      <c r="E33" s="104">
        <v>7</v>
      </c>
      <c r="F33" s="104">
        <v>0</v>
      </c>
      <c r="G33" s="104">
        <v>0</v>
      </c>
      <c r="H33" s="105">
        <f t="shared" si="0"/>
        <v>7</v>
      </c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</row>
    <row r="34" spans="1:20" ht="24.75" customHeight="1">
      <c r="A34" s="98"/>
      <c r="B34" s="101"/>
      <c r="C34" s="106" t="s">
        <v>82</v>
      </c>
      <c r="D34" s="107">
        <v>3</v>
      </c>
      <c r="E34" s="104">
        <v>0</v>
      </c>
      <c r="F34" s="104">
        <v>0</v>
      </c>
      <c r="G34" s="104">
        <v>0</v>
      </c>
      <c r="H34" s="105">
        <f t="shared" si="0"/>
        <v>0</v>
      </c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</row>
    <row r="35" spans="1:20" ht="24.75" customHeight="1">
      <c r="A35" s="98"/>
      <c r="B35" s="101"/>
      <c r="C35" s="106"/>
      <c r="D35" s="107">
        <v>2</v>
      </c>
      <c r="E35" s="104">
        <v>4</v>
      </c>
      <c r="F35" s="104">
        <v>0</v>
      </c>
      <c r="G35" s="104">
        <v>0</v>
      </c>
      <c r="H35" s="105">
        <f t="shared" si="0"/>
        <v>4</v>
      </c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  <row r="36" spans="1:20" ht="24.75" customHeight="1">
      <c r="A36" s="98"/>
      <c r="B36" s="109"/>
      <c r="C36" s="108"/>
      <c r="D36" s="107">
        <v>1</v>
      </c>
      <c r="E36" s="104">
        <v>0</v>
      </c>
      <c r="F36" s="104">
        <v>0</v>
      </c>
      <c r="G36" s="104">
        <v>0</v>
      </c>
      <c r="H36" s="105">
        <f t="shared" si="0"/>
        <v>0</v>
      </c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</row>
    <row r="37" spans="1:20" ht="24.75" customHeight="1">
      <c r="A37" s="98"/>
      <c r="B37" s="304" t="s">
        <v>92</v>
      </c>
      <c r="C37" s="305"/>
      <c r="D37" s="295"/>
      <c r="E37" s="110">
        <f>SUM(E24:E36)</f>
        <v>241</v>
      </c>
      <c r="F37" s="110">
        <f>SUM(F24:F36)</f>
        <v>28</v>
      </c>
      <c r="G37" s="110">
        <f>SUM(G24:G36)</f>
        <v>0</v>
      </c>
      <c r="H37" s="111">
        <f t="shared" si="0"/>
        <v>269</v>
      </c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</row>
    <row r="38" spans="1:20" ht="24.75" customHeight="1">
      <c r="A38" s="98"/>
      <c r="B38" s="101"/>
      <c r="C38" s="102"/>
      <c r="D38" s="103">
        <v>13</v>
      </c>
      <c r="E38" s="104">
        <v>0</v>
      </c>
      <c r="F38" s="104">
        <v>0</v>
      </c>
      <c r="G38" s="104">
        <v>0</v>
      </c>
      <c r="H38" s="105">
        <v>0</v>
      </c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</row>
    <row r="39" spans="1:20" ht="24.75" customHeight="1">
      <c r="A39" s="98"/>
      <c r="B39" s="101"/>
      <c r="C39" s="106" t="s">
        <v>81</v>
      </c>
      <c r="D39" s="107">
        <v>12</v>
      </c>
      <c r="E39" s="104">
        <v>0</v>
      </c>
      <c r="F39" s="104">
        <v>0</v>
      </c>
      <c r="G39" s="104">
        <v>0</v>
      </c>
      <c r="H39" s="105">
        <f t="shared" ref="H39:H51" si="1">SUM(E39:G39)</f>
        <v>0</v>
      </c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</row>
    <row r="40" spans="1:20" ht="24.75" customHeight="1">
      <c r="A40" s="98"/>
      <c r="B40" s="101" t="s">
        <v>82</v>
      </c>
      <c r="C40" s="108"/>
      <c r="D40" s="107">
        <v>11</v>
      </c>
      <c r="E40" s="104">
        <v>0</v>
      </c>
      <c r="F40" s="104">
        <v>0</v>
      </c>
      <c r="G40" s="104">
        <v>0</v>
      </c>
      <c r="H40" s="105">
        <f t="shared" si="1"/>
        <v>0</v>
      </c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</row>
    <row r="41" spans="1:20" ht="24.75" customHeight="1">
      <c r="A41" s="98"/>
      <c r="B41" s="101" t="s">
        <v>93</v>
      </c>
      <c r="C41" s="102"/>
      <c r="D41" s="107">
        <v>10</v>
      </c>
      <c r="E41" s="104">
        <v>0</v>
      </c>
      <c r="F41" s="104">
        <v>0</v>
      </c>
      <c r="G41" s="104">
        <v>0</v>
      </c>
      <c r="H41" s="105">
        <f t="shared" si="1"/>
        <v>0</v>
      </c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</row>
    <row r="42" spans="1:20" ht="24.75" customHeight="1">
      <c r="A42" s="98"/>
      <c r="B42" s="101" t="s">
        <v>94</v>
      </c>
      <c r="C42" s="106"/>
      <c r="D42" s="107">
        <v>9</v>
      </c>
      <c r="E42" s="104">
        <v>0</v>
      </c>
      <c r="F42" s="104">
        <v>0</v>
      </c>
      <c r="G42" s="104">
        <v>0</v>
      </c>
      <c r="H42" s="105">
        <f t="shared" si="1"/>
        <v>0</v>
      </c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</row>
    <row r="43" spans="1:20" ht="24.75" customHeight="1">
      <c r="A43" s="98"/>
      <c r="B43" s="101" t="s">
        <v>86</v>
      </c>
      <c r="C43" s="106" t="s">
        <v>85</v>
      </c>
      <c r="D43" s="107">
        <v>8</v>
      </c>
      <c r="E43" s="104">
        <v>0</v>
      </c>
      <c r="F43" s="104">
        <v>0</v>
      </c>
      <c r="G43" s="104">
        <v>0</v>
      </c>
      <c r="H43" s="105">
        <f t="shared" si="1"/>
        <v>0</v>
      </c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</row>
    <row r="44" spans="1:20" ht="24.75" customHeight="1">
      <c r="A44" s="98"/>
      <c r="B44" s="101" t="s">
        <v>84</v>
      </c>
      <c r="C44" s="106"/>
      <c r="D44" s="107">
        <v>7</v>
      </c>
      <c r="E44" s="104">
        <v>0</v>
      </c>
      <c r="F44" s="104">
        <v>0</v>
      </c>
      <c r="G44" s="104">
        <v>0</v>
      </c>
      <c r="H44" s="105">
        <f t="shared" si="1"/>
        <v>0</v>
      </c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</row>
    <row r="45" spans="1:20" ht="24.75" customHeight="1">
      <c r="A45" s="98"/>
      <c r="B45" s="101" t="s">
        <v>86</v>
      </c>
      <c r="C45" s="108"/>
      <c r="D45" s="107">
        <v>6</v>
      </c>
      <c r="E45" s="104">
        <v>0</v>
      </c>
      <c r="F45" s="104">
        <v>0</v>
      </c>
      <c r="G45" s="104">
        <v>0</v>
      </c>
      <c r="H45" s="105">
        <f t="shared" si="1"/>
        <v>0</v>
      </c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</row>
    <row r="46" spans="1:20" ht="24.75" customHeight="1">
      <c r="A46" s="98"/>
      <c r="B46" s="101" t="s">
        <v>82</v>
      </c>
      <c r="C46" s="102"/>
      <c r="D46" s="107">
        <v>5</v>
      </c>
      <c r="E46" s="104">
        <v>0</v>
      </c>
      <c r="F46" s="104">
        <v>0</v>
      </c>
      <c r="G46" s="104">
        <v>0</v>
      </c>
      <c r="H46" s="105">
        <f t="shared" si="1"/>
        <v>0</v>
      </c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</row>
    <row r="47" spans="1:20" ht="24.75" customHeight="1">
      <c r="A47" s="98"/>
      <c r="B47" s="101" t="s">
        <v>95</v>
      </c>
      <c r="C47" s="106"/>
      <c r="D47" s="107">
        <v>4</v>
      </c>
      <c r="E47" s="104">
        <v>0</v>
      </c>
      <c r="F47" s="104">
        <v>0</v>
      </c>
      <c r="G47" s="104">
        <v>0</v>
      </c>
      <c r="H47" s="105">
        <f t="shared" si="1"/>
        <v>0</v>
      </c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</row>
    <row r="48" spans="1:20" ht="24.75" customHeight="1">
      <c r="A48" s="98"/>
      <c r="B48" s="101"/>
      <c r="C48" s="106" t="s">
        <v>82</v>
      </c>
      <c r="D48" s="107">
        <v>3</v>
      </c>
      <c r="E48" s="104">
        <v>0</v>
      </c>
      <c r="F48" s="104">
        <v>0</v>
      </c>
      <c r="G48" s="104">
        <v>0</v>
      </c>
      <c r="H48" s="105">
        <f t="shared" si="1"/>
        <v>0</v>
      </c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</row>
    <row r="49" spans="1:20" ht="24.75" customHeight="1">
      <c r="A49" s="98"/>
      <c r="B49" s="101"/>
      <c r="C49" s="106"/>
      <c r="D49" s="107">
        <v>2</v>
      </c>
      <c r="E49" s="104">
        <v>0</v>
      </c>
      <c r="F49" s="104">
        <v>0</v>
      </c>
      <c r="G49" s="104">
        <v>0</v>
      </c>
      <c r="H49" s="105">
        <f t="shared" si="1"/>
        <v>0</v>
      </c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</row>
    <row r="50" spans="1:20" ht="24.75" customHeight="1">
      <c r="A50" s="98"/>
      <c r="B50" s="109"/>
      <c r="C50" s="108"/>
      <c r="D50" s="107">
        <v>1</v>
      </c>
      <c r="E50" s="104">
        <v>0</v>
      </c>
      <c r="F50" s="104">
        <v>0</v>
      </c>
      <c r="G50" s="104">
        <v>0</v>
      </c>
      <c r="H50" s="105">
        <f t="shared" si="1"/>
        <v>0</v>
      </c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</row>
    <row r="51" spans="1:20" ht="24.75" customHeight="1">
      <c r="A51" s="98"/>
      <c r="B51" s="304" t="s">
        <v>96</v>
      </c>
      <c r="C51" s="305"/>
      <c r="D51" s="305"/>
      <c r="E51" s="112">
        <f>SUM(E38:E50)</f>
        <v>0</v>
      </c>
      <c r="F51" s="112">
        <f>SUM(F38:F50)</f>
        <v>0</v>
      </c>
      <c r="G51" s="112">
        <f>SUM(G38:G50)</f>
        <v>0</v>
      </c>
      <c r="H51" s="113">
        <f t="shared" si="1"/>
        <v>0</v>
      </c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</row>
    <row r="52" spans="1:20" ht="24.75" customHeight="1">
      <c r="A52" s="98"/>
      <c r="B52" s="300" t="s">
        <v>97</v>
      </c>
      <c r="C52" s="301"/>
      <c r="D52" s="301"/>
      <c r="E52" s="114">
        <f>E23+E37+E51</f>
        <v>411</v>
      </c>
      <c r="F52" s="114">
        <f>F23+F37+F51</f>
        <v>50</v>
      </c>
      <c r="G52" s="114">
        <f>G23+G37+G51</f>
        <v>0</v>
      </c>
      <c r="H52" s="115">
        <f>H51+H37+H23</f>
        <v>461</v>
      </c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</row>
    <row r="53" spans="1:20" ht="19.5" customHeight="1">
      <c r="A53" s="98"/>
      <c r="B53" s="116"/>
      <c r="C53" s="116"/>
      <c r="D53" s="116"/>
      <c r="E53" s="117"/>
      <c r="F53" s="117"/>
      <c r="G53" s="117"/>
      <c r="H53" s="117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</row>
    <row r="54" spans="1:20" ht="19.5" customHeight="1">
      <c r="A54" s="98"/>
      <c r="B54" s="98"/>
      <c r="C54" s="98"/>
      <c r="D54" s="98"/>
      <c r="E54" s="98"/>
      <c r="F54" s="98"/>
      <c r="G54" s="98"/>
      <c r="H54" s="11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</row>
    <row r="55" spans="1:20" ht="19.5" customHeight="1">
      <c r="A55" s="98"/>
      <c r="B55" s="98"/>
      <c r="C55" s="98"/>
      <c r="D55" s="98"/>
      <c r="E55" s="98"/>
      <c r="F55" s="98"/>
      <c r="G55" s="98"/>
      <c r="H55" s="11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119"/>
      <c r="B1" s="119" t="s">
        <v>0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</row>
    <row r="2" spans="1:20" ht="30" customHeight="1">
      <c r="A2" s="120"/>
      <c r="B2" s="120" t="s">
        <v>1</v>
      </c>
      <c r="C2" s="120"/>
      <c r="D2" s="120"/>
      <c r="E2" s="121" t="s">
        <v>2</v>
      </c>
      <c r="F2" s="120"/>
      <c r="G2" s="120"/>
      <c r="H2" s="121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</row>
    <row r="3" spans="1:20" ht="30" customHeight="1">
      <c r="A3" s="120"/>
      <c r="B3" s="120" t="s">
        <v>3</v>
      </c>
      <c r="C3" s="120"/>
      <c r="D3" s="120"/>
      <c r="E3" s="122" t="s">
        <v>41</v>
      </c>
      <c r="F3" s="122"/>
      <c r="G3" s="120"/>
      <c r="H3" s="121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</row>
    <row r="4" spans="1:20" ht="30" customHeight="1">
      <c r="A4" s="120"/>
      <c r="B4" s="120" t="s">
        <v>5</v>
      </c>
      <c r="C4" s="120"/>
      <c r="D4" s="120"/>
      <c r="E4" s="123" t="s">
        <v>78</v>
      </c>
      <c r="F4" s="124">
        <v>2025</v>
      </c>
      <c r="G4" s="120"/>
      <c r="H4" s="121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</row>
    <row r="5" spans="1:20" ht="19.5" customHeight="1">
      <c r="A5" s="120"/>
      <c r="B5" s="125"/>
      <c r="C5" s="120"/>
      <c r="D5" s="120"/>
      <c r="E5" s="120"/>
      <c r="F5" s="120"/>
      <c r="G5" s="120"/>
      <c r="H5" s="121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</row>
    <row r="6" spans="1:20" ht="49.5" customHeight="1">
      <c r="A6" s="120"/>
      <c r="B6" s="306" t="s">
        <v>6</v>
      </c>
      <c r="C6" s="306"/>
      <c r="D6" s="306"/>
      <c r="E6" s="306"/>
      <c r="F6" s="306"/>
      <c r="G6" s="306"/>
      <c r="H6" s="306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</row>
    <row r="7" spans="1:20" ht="49.5" customHeight="1">
      <c r="A7" s="120"/>
      <c r="B7" s="121" t="s">
        <v>79</v>
      </c>
      <c r="C7" s="120"/>
      <c r="D7" s="120"/>
      <c r="E7" s="120"/>
      <c r="F7" s="120"/>
      <c r="G7" s="120"/>
      <c r="H7" s="121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</row>
    <row r="8" spans="1:20" ht="39.75" customHeight="1">
      <c r="A8" s="126"/>
      <c r="B8" s="302" t="s">
        <v>80</v>
      </c>
      <c r="C8" s="303"/>
      <c r="D8" s="303"/>
      <c r="E8" s="303" t="s">
        <v>9</v>
      </c>
      <c r="F8" s="303"/>
      <c r="G8" s="303"/>
      <c r="H8" s="294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</row>
    <row r="9" spans="1:20" ht="39.75" customHeight="1">
      <c r="A9" s="126"/>
      <c r="B9" s="304"/>
      <c r="C9" s="305"/>
      <c r="D9" s="305"/>
      <c r="E9" s="127" t="s">
        <v>16</v>
      </c>
      <c r="F9" s="127" t="s">
        <v>17</v>
      </c>
      <c r="G9" s="127" t="s">
        <v>18</v>
      </c>
      <c r="H9" s="128" t="s">
        <v>10</v>
      </c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24.75" customHeight="1">
      <c r="A10" s="126"/>
      <c r="B10" s="129"/>
      <c r="C10" s="130"/>
      <c r="D10" s="131">
        <v>13</v>
      </c>
      <c r="E10" s="132">
        <v>78</v>
      </c>
      <c r="F10" s="132">
        <v>4</v>
      </c>
      <c r="G10" s="132">
        <v>0</v>
      </c>
      <c r="H10" s="133">
        <f t="shared" ref="H10:H37" si="0">SUM(E10:G10)</f>
        <v>82</v>
      </c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24.75" customHeight="1">
      <c r="A11" s="126"/>
      <c r="B11" s="129"/>
      <c r="C11" s="134" t="s">
        <v>81</v>
      </c>
      <c r="D11" s="135">
        <v>12</v>
      </c>
      <c r="E11" s="132">
        <v>2</v>
      </c>
      <c r="F11" s="132">
        <v>0</v>
      </c>
      <c r="G11" s="132">
        <v>0</v>
      </c>
      <c r="H11" s="133">
        <f t="shared" si="0"/>
        <v>2</v>
      </c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24.75" customHeight="1">
      <c r="A12" s="126"/>
      <c r="B12" s="129" t="s">
        <v>82</v>
      </c>
      <c r="C12" s="136"/>
      <c r="D12" s="135">
        <v>11</v>
      </c>
      <c r="E12" s="132">
        <v>1</v>
      </c>
      <c r="F12" s="132">
        <v>0</v>
      </c>
      <c r="G12" s="132">
        <v>0</v>
      </c>
      <c r="H12" s="133">
        <f t="shared" si="0"/>
        <v>1</v>
      </c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</row>
    <row r="13" spans="1:20" ht="24.75" customHeight="1">
      <c r="A13" s="126"/>
      <c r="B13" s="129" t="s">
        <v>83</v>
      </c>
      <c r="C13" s="130"/>
      <c r="D13" s="135">
        <v>10</v>
      </c>
      <c r="E13" s="132">
        <v>0</v>
      </c>
      <c r="F13" s="132">
        <v>0</v>
      </c>
      <c r="G13" s="132">
        <v>0</v>
      </c>
      <c r="H13" s="133">
        <f t="shared" si="0"/>
        <v>0</v>
      </c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</row>
    <row r="14" spans="1:20" ht="24.75" customHeight="1">
      <c r="A14" s="126"/>
      <c r="B14" s="129" t="s">
        <v>82</v>
      </c>
      <c r="C14" s="134"/>
      <c r="D14" s="135">
        <v>9</v>
      </c>
      <c r="E14" s="132">
        <v>5</v>
      </c>
      <c r="F14" s="132">
        <v>0</v>
      </c>
      <c r="G14" s="132">
        <v>0</v>
      </c>
      <c r="H14" s="133">
        <f t="shared" si="0"/>
        <v>5</v>
      </c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</row>
    <row r="15" spans="1:20" ht="24.75" customHeight="1">
      <c r="A15" s="126"/>
      <c r="B15" s="129" t="s">
        <v>84</v>
      </c>
      <c r="C15" s="134" t="s">
        <v>85</v>
      </c>
      <c r="D15" s="135">
        <v>8</v>
      </c>
      <c r="E15" s="132">
        <v>2</v>
      </c>
      <c r="F15" s="132">
        <v>0</v>
      </c>
      <c r="G15" s="132">
        <v>0</v>
      </c>
      <c r="H15" s="133">
        <f t="shared" si="0"/>
        <v>2</v>
      </c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</row>
    <row r="16" spans="1:20" ht="24.75" customHeight="1">
      <c r="A16" s="126"/>
      <c r="B16" s="129" t="s">
        <v>86</v>
      </c>
      <c r="C16" s="134"/>
      <c r="D16" s="135">
        <v>7</v>
      </c>
      <c r="E16" s="132">
        <v>1</v>
      </c>
      <c r="F16" s="132">
        <v>0</v>
      </c>
      <c r="G16" s="132">
        <v>0</v>
      </c>
      <c r="H16" s="133">
        <f t="shared" si="0"/>
        <v>1</v>
      </c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</row>
    <row r="17" spans="1:20" ht="24.75" customHeight="1">
      <c r="A17" s="126"/>
      <c r="B17" s="129" t="s">
        <v>87</v>
      </c>
      <c r="C17" s="136"/>
      <c r="D17" s="135">
        <v>6</v>
      </c>
      <c r="E17" s="132">
        <v>4</v>
      </c>
      <c r="F17" s="132">
        <v>0</v>
      </c>
      <c r="G17" s="132">
        <v>0</v>
      </c>
      <c r="H17" s="133">
        <f t="shared" si="0"/>
        <v>4</v>
      </c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</row>
    <row r="18" spans="1:20" ht="24.75" customHeight="1">
      <c r="A18" s="126"/>
      <c r="B18" s="129" t="s">
        <v>88</v>
      </c>
      <c r="C18" s="130"/>
      <c r="D18" s="135">
        <v>5</v>
      </c>
      <c r="E18" s="132">
        <v>7</v>
      </c>
      <c r="F18" s="132">
        <v>0</v>
      </c>
      <c r="G18" s="132">
        <v>0</v>
      </c>
      <c r="H18" s="133">
        <f t="shared" si="0"/>
        <v>7</v>
      </c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</row>
    <row r="19" spans="1:20" ht="24.75" customHeight="1">
      <c r="A19" s="126"/>
      <c r="B19" s="129" t="s">
        <v>82</v>
      </c>
      <c r="C19" s="134"/>
      <c r="D19" s="135">
        <v>4</v>
      </c>
      <c r="E19" s="132">
        <v>7</v>
      </c>
      <c r="F19" s="132">
        <v>0</v>
      </c>
      <c r="G19" s="132">
        <v>0</v>
      </c>
      <c r="H19" s="133">
        <f t="shared" si="0"/>
        <v>7</v>
      </c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</row>
    <row r="20" spans="1:20" ht="24.75" customHeight="1">
      <c r="A20" s="126"/>
      <c r="B20" s="129"/>
      <c r="C20" s="134" t="s">
        <v>82</v>
      </c>
      <c r="D20" s="135">
        <v>3</v>
      </c>
      <c r="E20" s="132">
        <v>2</v>
      </c>
      <c r="F20" s="132">
        <v>0</v>
      </c>
      <c r="G20" s="132">
        <v>0</v>
      </c>
      <c r="H20" s="133">
        <f t="shared" si="0"/>
        <v>2</v>
      </c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</row>
    <row r="21" spans="1:20" ht="24.75" customHeight="1">
      <c r="A21" s="126"/>
      <c r="B21" s="129"/>
      <c r="C21" s="134"/>
      <c r="D21" s="135">
        <v>2</v>
      </c>
      <c r="E21" s="132">
        <v>4</v>
      </c>
      <c r="F21" s="132">
        <v>0</v>
      </c>
      <c r="G21" s="132">
        <v>0</v>
      </c>
      <c r="H21" s="133">
        <f t="shared" si="0"/>
        <v>4</v>
      </c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</row>
    <row r="22" spans="1:20" ht="24.75" customHeight="1">
      <c r="A22" s="126"/>
      <c r="B22" s="137"/>
      <c r="C22" s="136"/>
      <c r="D22" s="135">
        <v>1</v>
      </c>
      <c r="E22" s="132">
        <v>2</v>
      </c>
      <c r="F22" s="132">
        <v>0</v>
      </c>
      <c r="G22" s="132">
        <v>0</v>
      </c>
      <c r="H22" s="133">
        <f t="shared" si="0"/>
        <v>2</v>
      </c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</row>
    <row r="23" spans="1:20" ht="24.75" customHeight="1">
      <c r="A23" s="126"/>
      <c r="B23" s="304" t="s">
        <v>89</v>
      </c>
      <c r="C23" s="305"/>
      <c r="D23" s="295"/>
      <c r="E23" s="138">
        <f>SUM(E10:E22)</f>
        <v>115</v>
      </c>
      <c r="F23" s="138">
        <f>SUM(F10:F22)</f>
        <v>4</v>
      </c>
      <c r="G23" s="138">
        <f>SUM(G10:G22)</f>
        <v>0</v>
      </c>
      <c r="H23" s="139">
        <f t="shared" si="0"/>
        <v>119</v>
      </c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</row>
    <row r="24" spans="1:20" ht="24.75" customHeight="1">
      <c r="A24" s="126"/>
      <c r="B24" s="129"/>
      <c r="C24" s="130"/>
      <c r="D24" s="131">
        <v>13</v>
      </c>
      <c r="E24" s="132">
        <v>125</v>
      </c>
      <c r="F24" s="132">
        <v>5</v>
      </c>
      <c r="G24" s="132">
        <v>0</v>
      </c>
      <c r="H24" s="133">
        <f t="shared" si="0"/>
        <v>130</v>
      </c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</row>
    <row r="25" spans="1:20" ht="24.75" customHeight="1">
      <c r="A25" s="126"/>
      <c r="B25" s="129"/>
      <c r="C25" s="134" t="s">
        <v>81</v>
      </c>
      <c r="D25" s="135">
        <v>12</v>
      </c>
      <c r="E25" s="132">
        <v>1</v>
      </c>
      <c r="F25" s="132">
        <v>0</v>
      </c>
      <c r="G25" s="132">
        <v>0</v>
      </c>
      <c r="H25" s="133">
        <f t="shared" si="0"/>
        <v>1</v>
      </c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</row>
    <row r="26" spans="1:20" ht="24.75" customHeight="1">
      <c r="A26" s="126"/>
      <c r="B26" s="129" t="s">
        <v>88</v>
      </c>
      <c r="C26" s="136"/>
      <c r="D26" s="135">
        <v>11</v>
      </c>
      <c r="E26" s="132">
        <v>2</v>
      </c>
      <c r="F26" s="132">
        <v>0</v>
      </c>
      <c r="G26" s="132">
        <v>0</v>
      </c>
      <c r="H26" s="133">
        <f t="shared" si="0"/>
        <v>2</v>
      </c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</row>
    <row r="27" spans="1:20" ht="24.75" customHeight="1">
      <c r="A27" s="126"/>
      <c r="B27" s="129" t="s">
        <v>90</v>
      </c>
      <c r="C27" s="130"/>
      <c r="D27" s="135">
        <v>10</v>
      </c>
      <c r="E27" s="132">
        <v>1</v>
      </c>
      <c r="F27" s="132">
        <v>0</v>
      </c>
      <c r="G27" s="132">
        <v>0</v>
      </c>
      <c r="H27" s="133">
        <f t="shared" si="0"/>
        <v>1</v>
      </c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</row>
    <row r="28" spans="1:20" ht="24.75" customHeight="1">
      <c r="A28" s="126"/>
      <c r="B28" s="129" t="s">
        <v>81</v>
      </c>
      <c r="C28" s="134"/>
      <c r="D28" s="135">
        <v>9</v>
      </c>
      <c r="E28" s="132">
        <v>15</v>
      </c>
      <c r="F28" s="132">
        <v>0</v>
      </c>
      <c r="G28" s="132">
        <v>0</v>
      </c>
      <c r="H28" s="133">
        <f t="shared" si="0"/>
        <v>15</v>
      </c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</row>
    <row r="29" spans="1:20" ht="24.75" customHeight="1">
      <c r="A29" s="126"/>
      <c r="B29" s="129" t="s">
        <v>83</v>
      </c>
      <c r="C29" s="134" t="s">
        <v>85</v>
      </c>
      <c r="D29" s="135">
        <v>8</v>
      </c>
      <c r="E29" s="132">
        <v>4</v>
      </c>
      <c r="F29" s="132">
        <v>0</v>
      </c>
      <c r="G29" s="132">
        <v>0</v>
      </c>
      <c r="H29" s="133">
        <f t="shared" si="0"/>
        <v>4</v>
      </c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</row>
    <row r="30" spans="1:20" ht="24.75" customHeight="1">
      <c r="A30" s="126"/>
      <c r="B30" s="129" t="s">
        <v>86</v>
      </c>
      <c r="C30" s="134"/>
      <c r="D30" s="135">
        <v>7</v>
      </c>
      <c r="E30" s="132">
        <v>0</v>
      </c>
      <c r="F30" s="132">
        <v>0</v>
      </c>
      <c r="G30" s="132">
        <v>0</v>
      </c>
      <c r="H30" s="133">
        <f t="shared" si="0"/>
        <v>0</v>
      </c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</row>
    <row r="31" spans="1:20" ht="24.75" customHeight="1">
      <c r="A31" s="126"/>
      <c r="B31" s="129" t="s">
        <v>81</v>
      </c>
      <c r="C31" s="136"/>
      <c r="D31" s="135">
        <v>6</v>
      </c>
      <c r="E31" s="132">
        <v>0</v>
      </c>
      <c r="F31" s="132">
        <v>0</v>
      </c>
      <c r="G31" s="132">
        <v>0</v>
      </c>
      <c r="H31" s="133">
        <f t="shared" si="0"/>
        <v>0</v>
      </c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</row>
    <row r="32" spans="1:20" ht="24.75" customHeight="1">
      <c r="A32" s="126"/>
      <c r="B32" s="129" t="s">
        <v>91</v>
      </c>
      <c r="C32" s="130"/>
      <c r="D32" s="135">
        <v>5</v>
      </c>
      <c r="E32" s="132">
        <v>6</v>
      </c>
      <c r="F32" s="132">
        <v>0</v>
      </c>
      <c r="G32" s="132">
        <v>0</v>
      </c>
      <c r="H32" s="133">
        <f t="shared" si="0"/>
        <v>6</v>
      </c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</row>
    <row r="33" spans="1:20" ht="24.75" customHeight="1">
      <c r="A33" s="126"/>
      <c r="B33" s="129"/>
      <c r="C33" s="134"/>
      <c r="D33" s="135">
        <v>4</v>
      </c>
      <c r="E33" s="132">
        <v>1</v>
      </c>
      <c r="F33" s="132">
        <v>0</v>
      </c>
      <c r="G33" s="132">
        <v>0</v>
      </c>
      <c r="H33" s="133">
        <f t="shared" si="0"/>
        <v>1</v>
      </c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</row>
    <row r="34" spans="1:20" ht="24.75" customHeight="1">
      <c r="A34" s="126"/>
      <c r="B34" s="129"/>
      <c r="C34" s="134" t="s">
        <v>82</v>
      </c>
      <c r="D34" s="135">
        <v>3</v>
      </c>
      <c r="E34" s="132">
        <v>2</v>
      </c>
      <c r="F34" s="132">
        <v>0</v>
      </c>
      <c r="G34" s="132">
        <v>0</v>
      </c>
      <c r="H34" s="133">
        <f t="shared" si="0"/>
        <v>2</v>
      </c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</row>
    <row r="35" spans="1:20" ht="24.75" customHeight="1">
      <c r="A35" s="126"/>
      <c r="B35" s="129"/>
      <c r="C35" s="134"/>
      <c r="D35" s="135">
        <v>2</v>
      </c>
      <c r="E35" s="132">
        <v>3</v>
      </c>
      <c r="F35" s="132">
        <v>0</v>
      </c>
      <c r="G35" s="132">
        <v>0</v>
      </c>
      <c r="H35" s="133">
        <f t="shared" si="0"/>
        <v>3</v>
      </c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</row>
    <row r="36" spans="1:20" ht="24.75" customHeight="1">
      <c r="A36" s="126"/>
      <c r="B36" s="137"/>
      <c r="C36" s="136"/>
      <c r="D36" s="135">
        <v>1</v>
      </c>
      <c r="E36" s="132">
        <v>6</v>
      </c>
      <c r="F36" s="132">
        <v>0</v>
      </c>
      <c r="G36" s="132">
        <v>0</v>
      </c>
      <c r="H36" s="133">
        <f t="shared" si="0"/>
        <v>6</v>
      </c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</row>
    <row r="37" spans="1:20" ht="24.75" customHeight="1">
      <c r="A37" s="126"/>
      <c r="B37" s="304" t="s">
        <v>92</v>
      </c>
      <c r="C37" s="305"/>
      <c r="D37" s="295"/>
      <c r="E37" s="138">
        <f>SUM(E24:E36)</f>
        <v>166</v>
      </c>
      <c r="F37" s="138">
        <f>SUM(F24:F36)</f>
        <v>5</v>
      </c>
      <c r="G37" s="138">
        <f>SUM(G24:G36)</f>
        <v>0</v>
      </c>
      <c r="H37" s="139">
        <f t="shared" si="0"/>
        <v>171</v>
      </c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</row>
    <row r="38" spans="1:20" ht="24.75" customHeight="1">
      <c r="A38" s="126"/>
      <c r="B38" s="129"/>
      <c r="C38" s="130"/>
      <c r="D38" s="131">
        <v>13</v>
      </c>
      <c r="E38" s="132">
        <v>0</v>
      </c>
      <c r="F38" s="132">
        <v>0</v>
      </c>
      <c r="G38" s="132">
        <v>0</v>
      </c>
      <c r="H38" s="133">
        <v>0</v>
      </c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</row>
    <row r="39" spans="1:20" ht="24.75" customHeight="1">
      <c r="A39" s="126"/>
      <c r="B39" s="129"/>
      <c r="C39" s="134" t="s">
        <v>81</v>
      </c>
      <c r="D39" s="135">
        <v>12</v>
      </c>
      <c r="E39" s="132">
        <v>0</v>
      </c>
      <c r="F39" s="132">
        <v>0</v>
      </c>
      <c r="G39" s="132">
        <v>0</v>
      </c>
      <c r="H39" s="133">
        <f t="shared" ref="H39:H51" si="1">SUM(E39:G39)</f>
        <v>0</v>
      </c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</row>
    <row r="40" spans="1:20" ht="24.75" customHeight="1">
      <c r="A40" s="126"/>
      <c r="B40" s="129" t="s">
        <v>82</v>
      </c>
      <c r="C40" s="136"/>
      <c r="D40" s="135">
        <v>11</v>
      </c>
      <c r="E40" s="132">
        <v>0</v>
      </c>
      <c r="F40" s="132">
        <v>0</v>
      </c>
      <c r="G40" s="132">
        <v>0</v>
      </c>
      <c r="H40" s="133">
        <f t="shared" si="1"/>
        <v>0</v>
      </c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</row>
    <row r="41" spans="1:20" ht="24.75" customHeight="1">
      <c r="A41" s="126"/>
      <c r="B41" s="129" t="s">
        <v>93</v>
      </c>
      <c r="C41" s="130"/>
      <c r="D41" s="135">
        <v>10</v>
      </c>
      <c r="E41" s="132">
        <v>0</v>
      </c>
      <c r="F41" s="132">
        <v>0</v>
      </c>
      <c r="G41" s="132">
        <v>0</v>
      </c>
      <c r="H41" s="133">
        <f t="shared" si="1"/>
        <v>0</v>
      </c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</row>
    <row r="42" spans="1:20" ht="24.75" customHeight="1">
      <c r="A42" s="126"/>
      <c r="B42" s="129" t="s">
        <v>94</v>
      </c>
      <c r="C42" s="134"/>
      <c r="D42" s="135">
        <v>9</v>
      </c>
      <c r="E42" s="132">
        <v>0</v>
      </c>
      <c r="F42" s="132">
        <v>0</v>
      </c>
      <c r="G42" s="132">
        <v>0</v>
      </c>
      <c r="H42" s="133">
        <f t="shared" si="1"/>
        <v>0</v>
      </c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</row>
    <row r="43" spans="1:20" ht="24.75" customHeight="1">
      <c r="A43" s="126"/>
      <c r="B43" s="129" t="s">
        <v>86</v>
      </c>
      <c r="C43" s="134" t="s">
        <v>85</v>
      </c>
      <c r="D43" s="135">
        <v>8</v>
      </c>
      <c r="E43" s="132">
        <v>0</v>
      </c>
      <c r="F43" s="132">
        <v>0</v>
      </c>
      <c r="G43" s="132">
        <v>0</v>
      </c>
      <c r="H43" s="133">
        <f t="shared" si="1"/>
        <v>0</v>
      </c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</row>
    <row r="44" spans="1:20" ht="24.75" customHeight="1">
      <c r="A44" s="126"/>
      <c r="B44" s="129" t="s">
        <v>84</v>
      </c>
      <c r="C44" s="134"/>
      <c r="D44" s="135">
        <v>7</v>
      </c>
      <c r="E44" s="132">
        <v>0</v>
      </c>
      <c r="F44" s="132">
        <v>0</v>
      </c>
      <c r="G44" s="132">
        <v>0</v>
      </c>
      <c r="H44" s="133">
        <f t="shared" si="1"/>
        <v>0</v>
      </c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</row>
    <row r="45" spans="1:20" ht="24.75" customHeight="1">
      <c r="A45" s="126"/>
      <c r="B45" s="129" t="s">
        <v>86</v>
      </c>
      <c r="C45" s="136"/>
      <c r="D45" s="135">
        <v>6</v>
      </c>
      <c r="E45" s="132">
        <v>0</v>
      </c>
      <c r="F45" s="132">
        <v>0</v>
      </c>
      <c r="G45" s="132">
        <v>0</v>
      </c>
      <c r="H45" s="133">
        <f t="shared" si="1"/>
        <v>0</v>
      </c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</row>
    <row r="46" spans="1:20" ht="24.75" customHeight="1">
      <c r="A46" s="126"/>
      <c r="B46" s="129" t="s">
        <v>82</v>
      </c>
      <c r="C46" s="130"/>
      <c r="D46" s="135">
        <v>5</v>
      </c>
      <c r="E46" s="132">
        <v>0</v>
      </c>
      <c r="F46" s="132">
        <v>0</v>
      </c>
      <c r="G46" s="132">
        <v>0</v>
      </c>
      <c r="H46" s="133">
        <f t="shared" si="1"/>
        <v>0</v>
      </c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</row>
    <row r="47" spans="1:20" ht="24.75" customHeight="1">
      <c r="A47" s="126"/>
      <c r="B47" s="129" t="s">
        <v>95</v>
      </c>
      <c r="C47" s="134"/>
      <c r="D47" s="135">
        <v>4</v>
      </c>
      <c r="E47" s="132">
        <v>0</v>
      </c>
      <c r="F47" s="132">
        <v>0</v>
      </c>
      <c r="G47" s="132">
        <v>0</v>
      </c>
      <c r="H47" s="133">
        <f t="shared" si="1"/>
        <v>0</v>
      </c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</row>
    <row r="48" spans="1:20" ht="24.75" customHeight="1">
      <c r="A48" s="126"/>
      <c r="B48" s="129"/>
      <c r="C48" s="134" t="s">
        <v>82</v>
      </c>
      <c r="D48" s="135">
        <v>3</v>
      </c>
      <c r="E48" s="132">
        <v>0</v>
      </c>
      <c r="F48" s="132">
        <v>0</v>
      </c>
      <c r="G48" s="132">
        <v>0</v>
      </c>
      <c r="H48" s="133">
        <f t="shared" si="1"/>
        <v>0</v>
      </c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</row>
    <row r="49" spans="1:20" ht="24.75" customHeight="1">
      <c r="A49" s="126"/>
      <c r="B49" s="129"/>
      <c r="C49" s="134"/>
      <c r="D49" s="135">
        <v>2</v>
      </c>
      <c r="E49" s="132">
        <v>0</v>
      </c>
      <c r="F49" s="132">
        <v>0</v>
      </c>
      <c r="G49" s="132">
        <v>0</v>
      </c>
      <c r="H49" s="133">
        <f t="shared" si="1"/>
        <v>0</v>
      </c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</row>
    <row r="50" spans="1:20" ht="24.75" customHeight="1">
      <c r="A50" s="126"/>
      <c r="B50" s="137"/>
      <c r="C50" s="136"/>
      <c r="D50" s="135">
        <v>1</v>
      </c>
      <c r="E50" s="132">
        <v>0</v>
      </c>
      <c r="F50" s="132">
        <v>0</v>
      </c>
      <c r="G50" s="132">
        <v>0</v>
      </c>
      <c r="H50" s="133">
        <f t="shared" si="1"/>
        <v>0</v>
      </c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</row>
    <row r="51" spans="1:20" ht="24.75" customHeight="1">
      <c r="A51" s="126"/>
      <c r="B51" s="304" t="s">
        <v>96</v>
      </c>
      <c r="C51" s="305"/>
      <c r="D51" s="305"/>
      <c r="E51" s="140">
        <f>SUM(E38:E50)</f>
        <v>0</v>
      </c>
      <c r="F51" s="140">
        <f>SUM(F38:F50)</f>
        <v>0</v>
      </c>
      <c r="G51" s="140">
        <f>SUM(G38:G50)</f>
        <v>0</v>
      </c>
      <c r="H51" s="141">
        <f t="shared" si="1"/>
        <v>0</v>
      </c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</row>
    <row r="52" spans="1:20" ht="24.75" customHeight="1">
      <c r="A52" s="126"/>
      <c r="B52" s="300" t="s">
        <v>97</v>
      </c>
      <c r="C52" s="301"/>
      <c r="D52" s="301"/>
      <c r="E52" s="142">
        <f>E23+E37+E51</f>
        <v>281</v>
      </c>
      <c r="F52" s="142">
        <f>F23+F37+F51</f>
        <v>9</v>
      </c>
      <c r="G52" s="142">
        <f>G23+G37+G51</f>
        <v>0</v>
      </c>
      <c r="H52" s="143">
        <f>H51+H37+H23</f>
        <v>290</v>
      </c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</row>
    <row r="53" spans="1:20" ht="19.5" customHeight="1">
      <c r="A53" s="126"/>
      <c r="B53" s="144"/>
      <c r="C53" s="144"/>
      <c r="D53" s="144"/>
      <c r="E53" s="145"/>
      <c r="F53" s="145"/>
      <c r="G53" s="145"/>
      <c r="H53" s="145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</row>
    <row r="54" spans="1:20" ht="19.5" customHeight="1">
      <c r="A54" s="126"/>
      <c r="B54" s="126"/>
      <c r="C54" s="126"/>
      <c r="D54" s="126"/>
      <c r="E54" s="126"/>
      <c r="F54" s="126"/>
      <c r="G54" s="126"/>
      <c r="H54" s="14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</row>
    <row r="55" spans="1:20" ht="19.5" customHeight="1">
      <c r="A55" s="126"/>
      <c r="B55" s="126"/>
      <c r="C55" s="126"/>
      <c r="D55" s="126"/>
      <c r="E55" s="126"/>
      <c r="F55" s="126"/>
      <c r="G55" s="126"/>
      <c r="H55" s="14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92</v>
      </c>
      <c r="F10" s="47">
        <v>6</v>
      </c>
      <c r="G10" s="47">
        <v>0</v>
      </c>
      <c r="H10" s="48">
        <f t="shared" ref="H10:H37" si="0">SUM(E10:G10)</f>
        <v>98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4</v>
      </c>
      <c r="F11" s="47">
        <v>0</v>
      </c>
      <c r="G11" s="47">
        <v>0</v>
      </c>
      <c r="H11" s="48">
        <f t="shared" si="0"/>
        <v>4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6</v>
      </c>
      <c r="F14" s="47">
        <v>0</v>
      </c>
      <c r="G14" s="47">
        <v>0</v>
      </c>
      <c r="H14" s="48">
        <f t="shared" si="0"/>
        <v>6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107</v>
      </c>
      <c r="F23" s="53">
        <f>SUM(F10:F22)</f>
        <v>6</v>
      </c>
      <c r="G23" s="53">
        <f>SUM(G10:G22)</f>
        <v>0</v>
      </c>
      <c r="H23" s="54">
        <f t="shared" si="0"/>
        <v>113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107</v>
      </c>
      <c r="F24" s="47">
        <v>4</v>
      </c>
      <c r="G24" s="47">
        <v>0</v>
      </c>
      <c r="H24" s="48">
        <f t="shared" si="0"/>
        <v>111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11</v>
      </c>
      <c r="F25" s="47">
        <v>0</v>
      </c>
      <c r="G25" s="47">
        <v>0</v>
      </c>
      <c r="H25" s="48">
        <f t="shared" si="0"/>
        <v>11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4</v>
      </c>
      <c r="F26" s="47">
        <v>0</v>
      </c>
      <c r="G26" s="47">
        <v>0</v>
      </c>
      <c r="H26" s="48">
        <f t="shared" si="0"/>
        <v>4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4</v>
      </c>
      <c r="F27" s="47">
        <v>1</v>
      </c>
      <c r="G27" s="47">
        <v>0</v>
      </c>
      <c r="H27" s="48">
        <f t="shared" si="0"/>
        <v>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3</v>
      </c>
      <c r="F28" s="47">
        <v>0</v>
      </c>
      <c r="G28" s="47">
        <v>0</v>
      </c>
      <c r="H28" s="48">
        <f t="shared" si="0"/>
        <v>3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5</v>
      </c>
      <c r="F29" s="47">
        <v>0</v>
      </c>
      <c r="G29" s="47">
        <v>0</v>
      </c>
      <c r="H29" s="48">
        <f t="shared" si="0"/>
        <v>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3</v>
      </c>
      <c r="F32" s="47">
        <v>0</v>
      </c>
      <c r="G32" s="47">
        <v>0</v>
      </c>
      <c r="H32" s="48">
        <f t="shared" si="0"/>
        <v>3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9</v>
      </c>
      <c r="F33" s="47">
        <v>0</v>
      </c>
      <c r="G33" s="47">
        <v>1</v>
      </c>
      <c r="H33" s="48">
        <f t="shared" si="0"/>
        <v>10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2</v>
      </c>
      <c r="F34" s="47">
        <v>0</v>
      </c>
      <c r="G34" s="47">
        <v>0</v>
      </c>
      <c r="H34" s="48">
        <f t="shared" si="0"/>
        <v>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2</v>
      </c>
      <c r="F35" s="47">
        <v>0</v>
      </c>
      <c r="G35" s="47">
        <v>0</v>
      </c>
      <c r="H35" s="48">
        <f t="shared" si="0"/>
        <v>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151</v>
      </c>
      <c r="F37" s="53">
        <f>SUM(F24:F36)</f>
        <v>5</v>
      </c>
      <c r="G37" s="53">
        <f>SUM(G24:G36)</f>
        <v>1</v>
      </c>
      <c r="H37" s="54">
        <f t="shared" si="0"/>
        <v>157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258</v>
      </c>
      <c r="F52" s="57">
        <f>F23+F37+F51</f>
        <v>11</v>
      </c>
      <c r="G52" s="57">
        <f>G23+G37+G51</f>
        <v>1</v>
      </c>
      <c r="H52" s="58">
        <f>H51+H37+H23</f>
        <v>270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450</v>
      </c>
      <c r="F10" s="47">
        <v>28</v>
      </c>
      <c r="G10" s="47">
        <v>3</v>
      </c>
      <c r="H10" s="48">
        <f t="shared" ref="H10:H37" si="0">SUM(E10:G10)</f>
        <v>481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19</v>
      </c>
      <c r="F11" s="47">
        <v>2</v>
      </c>
      <c r="G11" s="47">
        <v>0</v>
      </c>
      <c r="H11" s="48">
        <f t="shared" si="0"/>
        <v>21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38</v>
      </c>
      <c r="F12" s="47">
        <v>4</v>
      </c>
      <c r="G12" s="47">
        <v>1</v>
      </c>
      <c r="H12" s="48">
        <f t="shared" si="0"/>
        <v>43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23</v>
      </c>
      <c r="F13" s="47">
        <v>3</v>
      </c>
      <c r="G13" s="47">
        <v>0</v>
      </c>
      <c r="H13" s="48">
        <f t="shared" si="0"/>
        <v>26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32</v>
      </c>
      <c r="F14" s="47">
        <v>1</v>
      </c>
      <c r="G14" s="47">
        <v>0</v>
      </c>
      <c r="H14" s="48">
        <f t="shared" si="0"/>
        <v>33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34</v>
      </c>
      <c r="F15" s="47">
        <v>1</v>
      </c>
      <c r="G15" s="47">
        <v>0</v>
      </c>
      <c r="H15" s="48">
        <f t="shared" si="0"/>
        <v>35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3</v>
      </c>
      <c r="F16" s="47">
        <v>0</v>
      </c>
      <c r="G16" s="47">
        <v>0</v>
      </c>
      <c r="H16" s="48">
        <f t="shared" si="0"/>
        <v>3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3</v>
      </c>
      <c r="F17" s="47">
        <v>0</v>
      </c>
      <c r="G17" s="47">
        <v>0</v>
      </c>
      <c r="H17" s="48">
        <f t="shared" si="0"/>
        <v>3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7</v>
      </c>
      <c r="F18" s="47">
        <v>0</v>
      </c>
      <c r="G18" s="47">
        <v>0</v>
      </c>
      <c r="H18" s="48">
        <f t="shared" si="0"/>
        <v>7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2</v>
      </c>
      <c r="F19" s="47">
        <v>0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611</v>
      </c>
      <c r="F23" s="53">
        <f>SUM(F10:F22)</f>
        <v>39</v>
      </c>
      <c r="G23" s="53">
        <f>SUM(G10:G22)</f>
        <v>4</v>
      </c>
      <c r="H23" s="54">
        <f t="shared" si="0"/>
        <v>654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743</v>
      </c>
      <c r="F24" s="47">
        <v>17</v>
      </c>
      <c r="G24" s="47">
        <v>0</v>
      </c>
      <c r="H24" s="48">
        <f t="shared" si="0"/>
        <v>760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32</v>
      </c>
      <c r="F25" s="47">
        <v>0</v>
      </c>
      <c r="G25" s="47">
        <v>0</v>
      </c>
      <c r="H25" s="48">
        <f t="shared" si="0"/>
        <v>32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5</v>
      </c>
      <c r="F26" s="47">
        <v>0</v>
      </c>
      <c r="G26" s="47">
        <v>0</v>
      </c>
      <c r="H26" s="48">
        <f t="shared" si="0"/>
        <v>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45</v>
      </c>
      <c r="F27" s="47">
        <v>3</v>
      </c>
      <c r="G27" s="47">
        <v>1</v>
      </c>
      <c r="H27" s="48">
        <f t="shared" si="0"/>
        <v>49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20</v>
      </c>
      <c r="F28" s="47">
        <v>0</v>
      </c>
      <c r="G28" s="47">
        <v>0</v>
      </c>
      <c r="H28" s="48">
        <f t="shared" si="0"/>
        <v>20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46</v>
      </c>
      <c r="F29" s="47">
        <v>4</v>
      </c>
      <c r="G29" s="47">
        <v>0</v>
      </c>
      <c r="H29" s="48">
        <f t="shared" si="0"/>
        <v>50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5</v>
      </c>
      <c r="F30" s="47">
        <v>0</v>
      </c>
      <c r="G30" s="47">
        <v>1</v>
      </c>
      <c r="H30" s="48">
        <f t="shared" si="0"/>
        <v>6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13</v>
      </c>
      <c r="F31" s="47">
        <v>0</v>
      </c>
      <c r="G31" s="47">
        <v>0</v>
      </c>
      <c r="H31" s="48">
        <f t="shared" si="0"/>
        <v>13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5</v>
      </c>
      <c r="F32" s="47">
        <v>0</v>
      </c>
      <c r="G32" s="47">
        <v>0</v>
      </c>
      <c r="H32" s="48">
        <f t="shared" si="0"/>
        <v>5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1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914</v>
      </c>
      <c r="F37" s="53">
        <f>SUM(F24:F36)</f>
        <v>25</v>
      </c>
      <c r="G37" s="53">
        <f>SUM(G24:G36)</f>
        <v>2</v>
      </c>
      <c r="H37" s="54">
        <f t="shared" si="0"/>
        <v>941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1525</v>
      </c>
      <c r="F52" s="57">
        <f>F23+F37+F51</f>
        <v>64</v>
      </c>
      <c r="G52" s="57">
        <f>G23+G37+G51</f>
        <v>6</v>
      </c>
      <c r="H52" s="58">
        <f>H51+H37+H23</f>
        <v>1595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147"/>
      <c r="B1" s="147" t="s">
        <v>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</row>
    <row r="2" spans="1:20" ht="30" customHeight="1">
      <c r="A2" s="148"/>
      <c r="B2" s="148" t="s">
        <v>1</v>
      </c>
      <c r="C2" s="148"/>
      <c r="D2" s="148"/>
      <c r="E2" s="149" t="s">
        <v>2</v>
      </c>
      <c r="F2" s="148"/>
      <c r="G2" s="148"/>
      <c r="H2" s="149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</row>
    <row r="3" spans="1:20" ht="30" customHeight="1">
      <c r="A3" s="148"/>
      <c r="B3" s="148" t="s">
        <v>3</v>
      </c>
      <c r="C3" s="148"/>
      <c r="D3" s="148"/>
      <c r="E3" s="150" t="s">
        <v>47</v>
      </c>
      <c r="F3" s="150"/>
      <c r="G3" s="148"/>
      <c r="H3" s="149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</row>
    <row r="4" spans="1:20" ht="30" customHeight="1">
      <c r="A4" s="148"/>
      <c r="B4" s="148" t="s">
        <v>5</v>
      </c>
      <c r="C4" s="148"/>
      <c r="D4" s="148"/>
      <c r="E4" s="151" t="s">
        <v>78</v>
      </c>
      <c r="F4" s="152">
        <v>2025</v>
      </c>
      <c r="G4" s="148"/>
      <c r="H4" s="149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</row>
    <row r="5" spans="1:20" ht="19.5" customHeight="1">
      <c r="A5" s="148"/>
      <c r="B5" s="153"/>
      <c r="C5" s="148"/>
      <c r="D5" s="148"/>
      <c r="E5" s="148"/>
      <c r="F5" s="148"/>
      <c r="G5" s="148"/>
      <c r="H5" s="149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</row>
    <row r="6" spans="1:20" ht="49.5" customHeight="1">
      <c r="A6" s="148"/>
      <c r="B6" s="306" t="s">
        <v>6</v>
      </c>
      <c r="C6" s="306"/>
      <c r="D6" s="306"/>
      <c r="E6" s="306"/>
      <c r="F6" s="306"/>
      <c r="G6" s="306"/>
      <c r="H6" s="306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</row>
    <row r="7" spans="1:20" ht="49.5" customHeight="1">
      <c r="A7" s="148"/>
      <c r="B7" s="149" t="s">
        <v>79</v>
      </c>
      <c r="C7" s="148"/>
      <c r="D7" s="148"/>
      <c r="E7" s="148"/>
      <c r="F7" s="148"/>
      <c r="G7" s="148"/>
      <c r="H7" s="149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</row>
    <row r="8" spans="1:20" ht="39.75" customHeight="1">
      <c r="A8" s="154"/>
      <c r="B8" s="302" t="s">
        <v>80</v>
      </c>
      <c r="C8" s="303"/>
      <c r="D8" s="303"/>
      <c r="E8" s="303" t="s">
        <v>9</v>
      </c>
      <c r="F8" s="303"/>
      <c r="G8" s="303"/>
      <c r="H8" s="29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</row>
    <row r="9" spans="1:20" ht="39.75" customHeight="1">
      <c r="A9" s="154"/>
      <c r="B9" s="304"/>
      <c r="C9" s="305"/>
      <c r="D9" s="305"/>
      <c r="E9" s="155" t="s">
        <v>16</v>
      </c>
      <c r="F9" s="155" t="s">
        <v>17</v>
      </c>
      <c r="G9" s="155" t="s">
        <v>18</v>
      </c>
      <c r="H9" s="156" t="s">
        <v>10</v>
      </c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</row>
    <row r="10" spans="1:20" ht="24.75" customHeight="1">
      <c r="A10" s="154"/>
      <c r="B10" s="157"/>
      <c r="C10" s="158"/>
      <c r="D10" s="159">
        <v>13</v>
      </c>
      <c r="E10" s="160">
        <v>122</v>
      </c>
      <c r="F10" s="160">
        <v>3</v>
      </c>
      <c r="G10" s="160">
        <v>0</v>
      </c>
      <c r="H10" s="161">
        <f t="shared" ref="H10:H37" si="0">SUM(E10:G10)</f>
        <v>125</v>
      </c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</row>
    <row r="11" spans="1:20" ht="24.75" customHeight="1">
      <c r="A11" s="154"/>
      <c r="B11" s="157"/>
      <c r="C11" s="162" t="s">
        <v>81</v>
      </c>
      <c r="D11" s="163">
        <v>12</v>
      </c>
      <c r="E11" s="160">
        <v>1</v>
      </c>
      <c r="F11" s="160">
        <v>0</v>
      </c>
      <c r="G11" s="160">
        <v>0</v>
      </c>
      <c r="H11" s="161">
        <f t="shared" si="0"/>
        <v>1</v>
      </c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</row>
    <row r="12" spans="1:20" ht="24.75" customHeight="1">
      <c r="A12" s="154"/>
      <c r="B12" s="157" t="s">
        <v>82</v>
      </c>
      <c r="C12" s="164"/>
      <c r="D12" s="163">
        <v>11</v>
      </c>
      <c r="E12" s="160">
        <v>8</v>
      </c>
      <c r="F12" s="160">
        <v>0</v>
      </c>
      <c r="G12" s="160">
        <v>0</v>
      </c>
      <c r="H12" s="161">
        <f t="shared" si="0"/>
        <v>8</v>
      </c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</row>
    <row r="13" spans="1:20" ht="24.75" customHeight="1">
      <c r="A13" s="154"/>
      <c r="B13" s="157" t="s">
        <v>83</v>
      </c>
      <c r="C13" s="158"/>
      <c r="D13" s="163">
        <v>10</v>
      </c>
      <c r="E13" s="160">
        <v>5</v>
      </c>
      <c r="F13" s="160">
        <v>0</v>
      </c>
      <c r="G13" s="160">
        <v>0</v>
      </c>
      <c r="H13" s="161">
        <f t="shared" si="0"/>
        <v>5</v>
      </c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</row>
    <row r="14" spans="1:20" ht="24.75" customHeight="1">
      <c r="A14" s="154"/>
      <c r="B14" s="157" t="s">
        <v>82</v>
      </c>
      <c r="C14" s="162"/>
      <c r="D14" s="163">
        <v>9</v>
      </c>
      <c r="E14" s="160">
        <v>0</v>
      </c>
      <c r="F14" s="160">
        <v>0</v>
      </c>
      <c r="G14" s="160">
        <v>0</v>
      </c>
      <c r="H14" s="161">
        <f t="shared" si="0"/>
        <v>0</v>
      </c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</row>
    <row r="15" spans="1:20" ht="24.75" customHeight="1">
      <c r="A15" s="154"/>
      <c r="B15" s="157" t="s">
        <v>84</v>
      </c>
      <c r="C15" s="162" t="s">
        <v>85</v>
      </c>
      <c r="D15" s="163">
        <v>8</v>
      </c>
      <c r="E15" s="160">
        <v>19</v>
      </c>
      <c r="F15" s="160">
        <v>1</v>
      </c>
      <c r="G15" s="160">
        <v>0</v>
      </c>
      <c r="H15" s="161">
        <f t="shared" si="0"/>
        <v>20</v>
      </c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</row>
    <row r="16" spans="1:20" ht="24.75" customHeight="1">
      <c r="A16" s="154"/>
      <c r="B16" s="157" t="s">
        <v>86</v>
      </c>
      <c r="C16" s="162"/>
      <c r="D16" s="163">
        <v>7</v>
      </c>
      <c r="E16" s="160">
        <v>1</v>
      </c>
      <c r="F16" s="160">
        <v>0</v>
      </c>
      <c r="G16" s="160">
        <v>0</v>
      </c>
      <c r="H16" s="161">
        <f t="shared" si="0"/>
        <v>1</v>
      </c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</row>
    <row r="17" spans="1:20" ht="24.75" customHeight="1">
      <c r="A17" s="154"/>
      <c r="B17" s="157" t="s">
        <v>87</v>
      </c>
      <c r="C17" s="164"/>
      <c r="D17" s="163">
        <v>6</v>
      </c>
      <c r="E17" s="160">
        <v>0</v>
      </c>
      <c r="F17" s="160">
        <v>0</v>
      </c>
      <c r="G17" s="160">
        <v>0</v>
      </c>
      <c r="H17" s="161">
        <f t="shared" si="0"/>
        <v>0</v>
      </c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</row>
    <row r="18" spans="1:20" ht="24.75" customHeight="1">
      <c r="A18" s="154"/>
      <c r="B18" s="157" t="s">
        <v>88</v>
      </c>
      <c r="C18" s="158"/>
      <c r="D18" s="163">
        <v>5</v>
      </c>
      <c r="E18" s="160">
        <v>9</v>
      </c>
      <c r="F18" s="160">
        <v>0</v>
      </c>
      <c r="G18" s="160">
        <v>0</v>
      </c>
      <c r="H18" s="161">
        <f t="shared" si="0"/>
        <v>9</v>
      </c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</row>
    <row r="19" spans="1:20" ht="24.75" customHeight="1">
      <c r="A19" s="154"/>
      <c r="B19" s="157" t="s">
        <v>82</v>
      </c>
      <c r="C19" s="162"/>
      <c r="D19" s="163">
        <v>4</v>
      </c>
      <c r="E19" s="160">
        <v>7</v>
      </c>
      <c r="F19" s="160">
        <v>1</v>
      </c>
      <c r="G19" s="160">
        <v>0</v>
      </c>
      <c r="H19" s="161">
        <f t="shared" si="0"/>
        <v>8</v>
      </c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</row>
    <row r="20" spans="1:20" ht="24.75" customHeight="1">
      <c r="A20" s="154"/>
      <c r="B20" s="157"/>
      <c r="C20" s="162" t="s">
        <v>82</v>
      </c>
      <c r="D20" s="163">
        <v>3</v>
      </c>
      <c r="E20" s="160">
        <v>3</v>
      </c>
      <c r="F20" s="160">
        <v>0</v>
      </c>
      <c r="G20" s="160">
        <v>0</v>
      </c>
      <c r="H20" s="161">
        <f t="shared" si="0"/>
        <v>3</v>
      </c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</row>
    <row r="21" spans="1:20" ht="24.75" customHeight="1">
      <c r="A21" s="154"/>
      <c r="B21" s="157"/>
      <c r="C21" s="162"/>
      <c r="D21" s="163">
        <v>2</v>
      </c>
      <c r="E21" s="160">
        <v>6</v>
      </c>
      <c r="F21" s="160">
        <v>0</v>
      </c>
      <c r="G21" s="160">
        <v>0</v>
      </c>
      <c r="H21" s="161">
        <f t="shared" si="0"/>
        <v>6</v>
      </c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</row>
    <row r="22" spans="1:20" ht="24.75" customHeight="1">
      <c r="A22" s="154"/>
      <c r="B22" s="165"/>
      <c r="C22" s="164"/>
      <c r="D22" s="163">
        <v>1</v>
      </c>
      <c r="E22" s="160">
        <v>0</v>
      </c>
      <c r="F22" s="160">
        <v>1</v>
      </c>
      <c r="G22" s="160">
        <v>0</v>
      </c>
      <c r="H22" s="161">
        <f t="shared" si="0"/>
        <v>1</v>
      </c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</row>
    <row r="23" spans="1:20" ht="24.75" customHeight="1">
      <c r="A23" s="154"/>
      <c r="B23" s="304" t="s">
        <v>89</v>
      </c>
      <c r="C23" s="305"/>
      <c r="D23" s="295"/>
      <c r="E23" s="166">
        <f>SUM(E10:E22)</f>
        <v>181</v>
      </c>
      <c r="F23" s="166">
        <f>SUM(F10:F22)</f>
        <v>6</v>
      </c>
      <c r="G23" s="166">
        <f>SUM(G10:G22)</f>
        <v>0</v>
      </c>
      <c r="H23" s="167">
        <f t="shared" si="0"/>
        <v>187</v>
      </c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</row>
    <row r="24" spans="1:20" ht="24.75" customHeight="1">
      <c r="A24" s="154"/>
      <c r="B24" s="157"/>
      <c r="C24" s="158"/>
      <c r="D24" s="159">
        <v>13</v>
      </c>
      <c r="E24" s="160">
        <v>180</v>
      </c>
      <c r="F24" s="160">
        <v>8</v>
      </c>
      <c r="G24" s="160">
        <v>0</v>
      </c>
      <c r="H24" s="161">
        <f t="shared" si="0"/>
        <v>188</v>
      </c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</row>
    <row r="25" spans="1:20" ht="24.75" customHeight="1">
      <c r="A25" s="154"/>
      <c r="B25" s="157"/>
      <c r="C25" s="162" t="s">
        <v>81</v>
      </c>
      <c r="D25" s="163">
        <v>12</v>
      </c>
      <c r="E25" s="160">
        <v>8</v>
      </c>
      <c r="F25" s="160">
        <v>0</v>
      </c>
      <c r="G25" s="160">
        <v>0</v>
      </c>
      <c r="H25" s="161">
        <f t="shared" si="0"/>
        <v>8</v>
      </c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</row>
    <row r="26" spans="1:20" ht="24.75" customHeight="1">
      <c r="A26" s="154"/>
      <c r="B26" s="157" t="s">
        <v>88</v>
      </c>
      <c r="C26" s="164"/>
      <c r="D26" s="163">
        <v>11</v>
      </c>
      <c r="E26" s="160">
        <v>8</v>
      </c>
      <c r="F26" s="160">
        <v>0</v>
      </c>
      <c r="G26" s="160">
        <v>0</v>
      </c>
      <c r="H26" s="161">
        <f t="shared" si="0"/>
        <v>8</v>
      </c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</row>
    <row r="27" spans="1:20" ht="24.75" customHeight="1">
      <c r="A27" s="154"/>
      <c r="B27" s="157" t="s">
        <v>90</v>
      </c>
      <c r="C27" s="158"/>
      <c r="D27" s="163">
        <v>10</v>
      </c>
      <c r="E27" s="160">
        <v>11</v>
      </c>
      <c r="F27" s="160">
        <v>0</v>
      </c>
      <c r="G27" s="160">
        <v>0</v>
      </c>
      <c r="H27" s="161">
        <f t="shared" si="0"/>
        <v>11</v>
      </c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</row>
    <row r="28" spans="1:20" ht="24.75" customHeight="1">
      <c r="A28" s="154"/>
      <c r="B28" s="157" t="s">
        <v>81</v>
      </c>
      <c r="C28" s="162"/>
      <c r="D28" s="163">
        <v>9</v>
      </c>
      <c r="E28" s="160">
        <v>2</v>
      </c>
      <c r="F28" s="160">
        <v>0</v>
      </c>
      <c r="G28" s="160">
        <v>0</v>
      </c>
      <c r="H28" s="161">
        <f t="shared" si="0"/>
        <v>2</v>
      </c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</row>
    <row r="29" spans="1:20" ht="24.75" customHeight="1">
      <c r="A29" s="154"/>
      <c r="B29" s="157" t="s">
        <v>83</v>
      </c>
      <c r="C29" s="162" t="s">
        <v>85</v>
      </c>
      <c r="D29" s="163">
        <v>8</v>
      </c>
      <c r="E29" s="160">
        <v>25</v>
      </c>
      <c r="F29" s="160">
        <v>0</v>
      </c>
      <c r="G29" s="160">
        <v>0</v>
      </c>
      <c r="H29" s="161">
        <f t="shared" si="0"/>
        <v>25</v>
      </c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</row>
    <row r="30" spans="1:20" ht="24.75" customHeight="1">
      <c r="A30" s="154"/>
      <c r="B30" s="157" t="s">
        <v>86</v>
      </c>
      <c r="C30" s="162"/>
      <c r="D30" s="163">
        <v>7</v>
      </c>
      <c r="E30" s="160">
        <v>1</v>
      </c>
      <c r="F30" s="160">
        <v>0</v>
      </c>
      <c r="G30" s="160">
        <v>0</v>
      </c>
      <c r="H30" s="161">
        <f t="shared" si="0"/>
        <v>1</v>
      </c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</row>
    <row r="31" spans="1:20" ht="24.75" customHeight="1">
      <c r="A31" s="154"/>
      <c r="B31" s="157" t="s">
        <v>81</v>
      </c>
      <c r="C31" s="164"/>
      <c r="D31" s="163">
        <v>6</v>
      </c>
      <c r="E31" s="160">
        <v>1</v>
      </c>
      <c r="F31" s="160">
        <v>0</v>
      </c>
      <c r="G31" s="160">
        <v>0</v>
      </c>
      <c r="H31" s="161">
        <f t="shared" si="0"/>
        <v>1</v>
      </c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</row>
    <row r="32" spans="1:20" ht="24.75" customHeight="1">
      <c r="A32" s="154"/>
      <c r="B32" s="157" t="s">
        <v>91</v>
      </c>
      <c r="C32" s="158"/>
      <c r="D32" s="163">
        <v>5</v>
      </c>
      <c r="E32" s="160">
        <v>7</v>
      </c>
      <c r="F32" s="160">
        <v>0</v>
      </c>
      <c r="G32" s="160">
        <v>0</v>
      </c>
      <c r="H32" s="161">
        <f t="shared" si="0"/>
        <v>7</v>
      </c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</row>
    <row r="33" spans="1:20" ht="24.75" customHeight="1">
      <c r="A33" s="154"/>
      <c r="B33" s="157"/>
      <c r="C33" s="162"/>
      <c r="D33" s="163">
        <v>4</v>
      </c>
      <c r="E33" s="160">
        <v>8</v>
      </c>
      <c r="F33" s="160">
        <v>0</v>
      </c>
      <c r="G33" s="160">
        <v>0</v>
      </c>
      <c r="H33" s="161">
        <f t="shared" si="0"/>
        <v>8</v>
      </c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</row>
    <row r="34" spans="1:20" ht="24.75" customHeight="1">
      <c r="A34" s="154"/>
      <c r="B34" s="157"/>
      <c r="C34" s="162" t="s">
        <v>82</v>
      </c>
      <c r="D34" s="163">
        <v>3</v>
      </c>
      <c r="E34" s="160">
        <v>7</v>
      </c>
      <c r="F34" s="160">
        <v>1</v>
      </c>
      <c r="G34" s="160">
        <v>0</v>
      </c>
      <c r="H34" s="161">
        <f t="shared" si="0"/>
        <v>8</v>
      </c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</row>
    <row r="35" spans="1:20" ht="24.75" customHeight="1">
      <c r="A35" s="154"/>
      <c r="B35" s="157"/>
      <c r="C35" s="162"/>
      <c r="D35" s="163">
        <v>2</v>
      </c>
      <c r="E35" s="160">
        <v>15</v>
      </c>
      <c r="F35" s="160">
        <v>1</v>
      </c>
      <c r="G35" s="160">
        <v>0</v>
      </c>
      <c r="H35" s="161">
        <f t="shared" si="0"/>
        <v>16</v>
      </c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</row>
    <row r="36" spans="1:20" ht="24.75" customHeight="1">
      <c r="A36" s="154"/>
      <c r="B36" s="165"/>
      <c r="C36" s="164"/>
      <c r="D36" s="163">
        <v>1</v>
      </c>
      <c r="E36" s="160">
        <v>4</v>
      </c>
      <c r="F36" s="160">
        <v>0</v>
      </c>
      <c r="G36" s="160">
        <v>0</v>
      </c>
      <c r="H36" s="161">
        <f t="shared" si="0"/>
        <v>4</v>
      </c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</row>
    <row r="37" spans="1:20" ht="24.75" customHeight="1">
      <c r="A37" s="154"/>
      <c r="B37" s="304" t="s">
        <v>92</v>
      </c>
      <c r="C37" s="305"/>
      <c r="D37" s="295"/>
      <c r="E37" s="166">
        <f>SUM(E24:E36)</f>
        <v>277</v>
      </c>
      <c r="F37" s="166">
        <f>SUM(F24:F36)</f>
        <v>10</v>
      </c>
      <c r="G37" s="166">
        <f>SUM(G24:G36)</f>
        <v>0</v>
      </c>
      <c r="H37" s="167">
        <f t="shared" si="0"/>
        <v>287</v>
      </c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</row>
    <row r="38" spans="1:20" ht="24.75" customHeight="1">
      <c r="A38" s="154"/>
      <c r="B38" s="157"/>
      <c r="C38" s="158"/>
      <c r="D38" s="159">
        <v>13</v>
      </c>
      <c r="E38" s="160">
        <v>0</v>
      </c>
      <c r="F38" s="160">
        <v>0</v>
      </c>
      <c r="G38" s="160">
        <v>0</v>
      </c>
      <c r="H38" s="161">
        <v>0</v>
      </c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</row>
    <row r="39" spans="1:20" ht="24.75" customHeight="1">
      <c r="A39" s="154"/>
      <c r="B39" s="157"/>
      <c r="C39" s="162" t="s">
        <v>81</v>
      </c>
      <c r="D39" s="163">
        <v>12</v>
      </c>
      <c r="E39" s="160">
        <v>0</v>
      </c>
      <c r="F39" s="160">
        <v>0</v>
      </c>
      <c r="G39" s="160">
        <v>0</v>
      </c>
      <c r="H39" s="161">
        <f t="shared" ref="H39:H51" si="1">SUM(E39:G39)</f>
        <v>0</v>
      </c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</row>
    <row r="40" spans="1:20" ht="24.75" customHeight="1">
      <c r="A40" s="154"/>
      <c r="B40" s="157" t="s">
        <v>82</v>
      </c>
      <c r="C40" s="164"/>
      <c r="D40" s="163">
        <v>11</v>
      </c>
      <c r="E40" s="160">
        <v>0</v>
      </c>
      <c r="F40" s="160">
        <v>0</v>
      </c>
      <c r="G40" s="160">
        <v>0</v>
      </c>
      <c r="H40" s="161">
        <f t="shared" si="1"/>
        <v>0</v>
      </c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</row>
    <row r="41" spans="1:20" ht="24.75" customHeight="1">
      <c r="A41" s="154"/>
      <c r="B41" s="157" t="s">
        <v>93</v>
      </c>
      <c r="C41" s="158"/>
      <c r="D41" s="163">
        <v>10</v>
      </c>
      <c r="E41" s="160">
        <v>0</v>
      </c>
      <c r="F41" s="160">
        <v>0</v>
      </c>
      <c r="G41" s="160">
        <v>0</v>
      </c>
      <c r="H41" s="161">
        <f t="shared" si="1"/>
        <v>0</v>
      </c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</row>
    <row r="42" spans="1:20" ht="24.75" customHeight="1">
      <c r="A42" s="154"/>
      <c r="B42" s="157" t="s">
        <v>94</v>
      </c>
      <c r="C42" s="162"/>
      <c r="D42" s="163">
        <v>9</v>
      </c>
      <c r="E42" s="160">
        <v>0</v>
      </c>
      <c r="F42" s="160">
        <v>0</v>
      </c>
      <c r="G42" s="160">
        <v>0</v>
      </c>
      <c r="H42" s="161">
        <f t="shared" si="1"/>
        <v>0</v>
      </c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</row>
    <row r="43" spans="1:20" ht="24.75" customHeight="1">
      <c r="A43" s="154"/>
      <c r="B43" s="157" t="s">
        <v>86</v>
      </c>
      <c r="C43" s="162" t="s">
        <v>85</v>
      </c>
      <c r="D43" s="163">
        <v>8</v>
      </c>
      <c r="E43" s="160">
        <v>0</v>
      </c>
      <c r="F43" s="160">
        <v>0</v>
      </c>
      <c r="G43" s="160">
        <v>0</v>
      </c>
      <c r="H43" s="161">
        <f t="shared" si="1"/>
        <v>0</v>
      </c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</row>
    <row r="44" spans="1:20" ht="24.75" customHeight="1">
      <c r="A44" s="154"/>
      <c r="B44" s="157" t="s">
        <v>84</v>
      </c>
      <c r="C44" s="162"/>
      <c r="D44" s="163">
        <v>7</v>
      </c>
      <c r="E44" s="160">
        <v>0</v>
      </c>
      <c r="F44" s="160">
        <v>0</v>
      </c>
      <c r="G44" s="160">
        <v>0</v>
      </c>
      <c r="H44" s="161">
        <f t="shared" si="1"/>
        <v>0</v>
      </c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</row>
    <row r="45" spans="1:20" ht="24.75" customHeight="1">
      <c r="A45" s="154"/>
      <c r="B45" s="157" t="s">
        <v>86</v>
      </c>
      <c r="C45" s="164"/>
      <c r="D45" s="163">
        <v>6</v>
      </c>
      <c r="E45" s="160">
        <v>0</v>
      </c>
      <c r="F45" s="160">
        <v>0</v>
      </c>
      <c r="G45" s="160">
        <v>0</v>
      </c>
      <c r="H45" s="161">
        <f t="shared" si="1"/>
        <v>0</v>
      </c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</row>
    <row r="46" spans="1:20" ht="24.75" customHeight="1">
      <c r="A46" s="154"/>
      <c r="B46" s="157" t="s">
        <v>82</v>
      </c>
      <c r="C46" s="158"/>
      <c r="D46" s="163">
        <v>5</v>
      </c>
      <c r="E46" s="160">
        <v>0</v>
      </c>
      <c r="F46" s="160">
        <v>0</v>
      </c>
      <c r="G46" s="160">
        <v>0</v>
      </c>
      <c r="H46" s="161">
        <f t="shared" si="1"/>
        <v>0</v>
      </c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</row>
    <row r="47" spans="1:20" ht="24.75" customHeight="1">
      <c r="A47" s="154"/>
      <c r="B47" s="157" t="s">
        <v>95</v>
      </c>
      <c r="C47" s="162"/>
      <c r="D47" s="163">
        <v>4</v>
      </c>
      <c r="E47" s="160">
        <v>0</v>
      </c>
      <c r="F47" s="160">
        <v>0</v>
      </c>
      <c r="G47" s="160">
        <v>0</v>
      </c>
      <c r="H47" s="161">
        <f t="shared" si="1"/>
        <v>0</v>
      </c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</row>
    <row r="48" spans="1:20" ht="24.75" customHeight="1">
      <c r="A48" s="154"/>
      <c r="B48" s="157"/>
      <c r="C48" s="162" t="s">
        <v>82</v>
      </c>
      <c r="D48" s="163">
        <v>3</v>
      </c>
      <c r="E48" s="160">
        <v>0</v>
      </c>
      <c r="F48" s="160">
        <v>0</v>
      </c>
      <c r="G48" s="160">
        <v>0</v>
      </c>
      <c r="H48" s="161">
        <f t="shared" si="1"/>
        <v>0</v>
      </c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</row>
    <row r="49" spans="1:20" ht="24.75" customHeight="1">
      <c r="A49" s="154"/>
      <c r="B49" s="157"/>
      <c r="C49" s="162"/>
      <c r="D49" s="163">
        <v>2</v>
      </c>
      <c r="E49" s="160">
        <v>0</v>
      </c>
      <c r="F49" s="160">
        <v>0</v>
      </c>
      <c r="G49" s="160">
        <v>0</v>
      </c>
      <c r="H49" s="161">
        <f t="shared" si="1"/>
        <v>0</v>
      </c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</row>
    <row r="50" spans="1:20" ht="24.75" customHeight="1">
      <c r="A50" s="154"/>
      <c r="B50" s="165"/>
      <c r="C50" s="164"/>
      <c r="D50" s="163">
        <v>1</v>
      </c>
      <c r="E50" s="160">
        <v>0</v>
      </c>
      <c r="F50" s="160">
        <v>0</v>
      </c>
      <c r="G50" s="160">
        <v>0</v>
      </c>
      <c r="H50" s="161">
        <f t="shared" si="1"/>
        <v>0</v>
      </c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</row>
    <row r="51" spans="1:20" ht="24.75" customHeight="1">
      <c r="A51" s="154"/>
      <c r="B51" s="304" t="s">
        <v>96</v>
      </c>
      <c r="C51" s="305"/>
      <c r="D51" s="305"/>
      <c r="E51" s="168">
        <f>SUM(E38:E50)</f>
        <v>0</v>
      </c>
      <c r="F51" s="168">
        <f>SUM(F38:F50)</f>
        <v>0</v>
      </c>
      <c r="G51" s="168">
        <f>SUM(G38:G50)</f>
        <v>0</v>
      </c>
      <c r="H51" s="169">
        <f t="shared" si="1"/>
        <v>0</v>
      </c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</row>
    <row r="52" spans="1:20" ht="24.75" customHeight="1">
      <c r="A52" s="154"/>
      <c r="B52" s="300" t="s">
        <v>97</v>
      </c>
      <c r="C52" s="301"/>
      <c r="D52" s="301"/>
      <c r="E52" s="170">
        <f>E23+E37+E51</f>
        <v>458</v>
      </c>
      <c r="F52" s="170">
        <f>F23+F37+F51</f>
        <v>16</v>
      </c>
      <c r="G52" s="170">
        <f>G23+G37+G51</f>
        <v>0</v>
      </c>
      <c r="H52" s="171">
        <f>H51+H37+H23</f>
        <v>474</v>
      </c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</row>
    <row r="53" spans="1:20" ht="19.5" customHeight="1">
      <c r="A53" s="154"/>
      <c r="B53" s="172"/>
      <c r="C53" s="172"/>
      <c r="D53" s="172"/>
      <c r="E53" s="173"/>
      <c r="F53" s="173"/>
      <c r="G53" s="173"/>
      <c r="H53" s="173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</row>
    <row r="54" spans="1:20" ht="19.5" customHeight="1">
      <c r="A54" s="154"/>
      <c r="B54" s="154"/>
      <c r="C54" s="154"/>
      <c r="D54" s="154"/>
      <c r="E54" s="154"/>
      <c r="F54" s="154"/>
      <c r="G54" s="154"/>
      <c r="H54" s="17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</row>
    <row r="55" spans="1:20" ht="19.5" customHeight="1">
      <c r="A55" s="154"/>
      <c r="B55" s="154"/>
      <c r="C55" s="154"/>
      <c r="D55" s="154"/>
      <c r="E55" s="154"/>
      <c r="F55" s="154"/>
      <c r="G55" s="154"/>
      <c r="H55" s="17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124</v>
      </c>
      <c r="F10" s="47">
        <v>8</v>
      </c>
      <c r="G10" s="47">
        <v>0</v>
      </c>
      <c r="H10" s="48">
        <f t="shared" ref="H10:H37" si="0">SUM(E10:G10)</f>
        <v>132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2</v>
      </c>
      <c r="F11" s="47">
        <v>0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6</v>
      </c>
      <c r="F17" s="47">
        <v>0</v>
      </c>
      <c r="G17" s="47">
        <v>0</v>
      </c>
      <c r="H17" s="48">
        <f t="shared" si="0"/>
        <v>6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2</v>
      </c>
      <c r="F18" s="47">
        <v>0</v>
      </c>
      <c r="G18" s="47">
        <v>0</v>
      </c>
      <c r="H18" s="48">
        <f t="shared" si="0"/>
        <v>2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3</v>
      </c>
      <c r="F19" s="47">
        <v>0</v>
      </c>
      <c r="G19" s="47">
        <v>0</v>
      </c>
      <c r="H19" s="48">
        <f t="shared" si="0"/>
        <v>3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145</v>
      </c>
      <c r="F23" s="53">
        <f>SUM(F10:F22)</f>
        <v>8</v>
      </c>
      <c r="G23" s="53">
        <f>SUM(G10:G22)</f>
        <v>0</v>
      </c>
      <c r="H23" s="54">
        <f t="shared" si="0"/>
        <v>153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174</v>
      </c>
      <c r="F24" s="47">
        <v>8</v>
      </c>
      <c r="G24" s="47">
        <v>0</v>
      </c>
      <c r="H24" s="48">
        <f t="shared" si="0"/>
        <v>182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2</v>
      </c>
      <c r="F26" s="47">
        <v>0</v>
      </c>
      <c r="G26" s="47">
        <v>0</v>
      </c>
      <c r="H26" s="48">
        <f t="shared" si="0"/>
        <v>2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</v>
      </c>
      <c r="F27" s="47">
        <v>1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14</v>
      </c>
      <c r="F28" s="47">
        <v>0</v>
      </c>
      <c r="G28" s="47">
        <v>0</v>
      </c>
      <c r="H28" s="48">
        <f t="shared" si="0"/>
        <v>14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7</v>
      </c>
      <c r="F29" s="47">
        <v>0</v>
      </c>
      <c r="G29" s="47">
        <v>0</v>
      </c>
      <c r="H29" s="48">
        <f t="shared" si="0"/>
        <v>7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5</v>
      </c>
      <c r="F31" s="47">
        <v>0</v>
      </c>
      <c r="G31" s="47">
        <v>0</v>
      </c>
      <c r="H31" s="48">
        <f t="shared" si="0"/>
        <v>5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3</v>
      </c>
      <c r="F32" s="47">
        <v>0</v>
      </c>
      <c r="G32" s="47">
        <v>0</v>
      </c>
      <c r="H32" s="48">
        <f t="shared" si="0"/>
        <v>3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6</v>
      </c>
      <c r="F33" s="47">
        <v>0</v>
      </c>
      <c r="G33" s="47">
        <v>0</v>
      </c>
      <c r="H33" s="48">
        <f t="shared" si="0"/>
        <v>6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5</v>
      </c>
      <c r="F35" s="47">
        <v>0</v>
      </c>
      <c r="G35" s="47">
        <v>0</v>
      </c>
      <c r="H35" s="48">
        <f t="shared" si="0"/>
        <v>5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218</v>
      </c>
      <c r="F37" s="53">
        <f>SUM(F24:F36)</f>
        <v>9</v>
      </c>
      <c r="G37" s="53">
        <f>SUM(G24:G36)</f>
        <v>0</v>
      </c>
      <c r="H37" s="54">
        <f t="shared" si="0"/>
        <v>227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363</v>
      </c>
      <c r="F52" s="57">
        <f>F23+F37+F51</f>
        <v>17</v>
      </c>
      <c r="G52" s="57">
        <f>G23+G37+G51</f>
        <v>0</v>
      </c>
      <c r="H52" s="58">
        <f>H51+H37+H23</f>
        <v>380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262</v>
      </c>
      <c r="F10" s="47">
        <v>13</v>
      </c>
      <c r="G10" s="47">
        <v>0</v>
      </c>
      <c r="H10" s="48">
        <f t="shared" ref="H10:H37" si="0">SUM(E10:G10)</f>
        <v>275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7</v>
      </c>
      <c r="F11" s="47">
        <v>1</v>
      </c>
      <c r="G11" s="47">
        <v>0</v>
      </c>
      <c r="H11" s="48">
        <f t="shared" si="0"/>
        <v>8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32</v>
      </c>
      <c r="F13" s="47">
        <v>0</v>
      </c>
      <c r="G13" s="47">
        <v>0</v>
      </c>
      <c r="H13" s="48">
        <f t="shared" si="0"/>
        <v>32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11</v>
      </c>
      <c r="F14" s="47">
        <v>0</v>
      </c>
      <c r="G14" s="47">
        <v>0</v>
      </c>
      <c r="H14" s="48">
        <f t="shared" si="0"/>
        <v>11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5</v>
      </c>
      <c r="F15" s="47">
        <v>0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10</v>
      </c>
      <c r="F16" s="47">
        <v>0</v>
      </c>
      <c r="G16" s="47">
        <v>0</v>
      </c>
      <c r="H16" s="48">
        <f t="shared" si="0"/>
        <v>10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5</v>
      </c>
      <c r="F17" s="47">
        <v>0</v>
      </c>
      <c r="G17" s="47">
        <v>0</v>
      </c>
      <c r="H17" s="48">
        <f t="shared" si="0"/>
        <v>5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6</v>
      </c>
      <c r="F18" s="47">
        <v>0</v>
      </c>
      <c r="G18" s="47">
        <v>0</v>
      </c>
      <c r="H18" s="48">
        <f t="shared" si="0"/>
        <v>6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6</v>
      </c>
      <c r="F20" s="47">
        <v>0</v>
      </c>
      <c r="G20" s="47">
        <v>0</v>
      </c>
      <c r="H20" s="48">
        <f t="shared" si="0"/>
        <v>6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8</v>
      </c>
      <c r="F21" s="47">
        <v>0</v>
      </c>
      <c r="G21" s="47">
        <v>0</v>
      </c>
      <c r="H21" s="48">
        <f t="shared" si="0"/>
        <v>8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356</v>
      </c>
      <c r="F23" s="53">
        <f>SUM(F10:F22)</f>
        <v>14</v>
      </c>
      <c r="G23" s="53">
        <f>SUM(G10:G22)</f>
        <v>0</v>
      </c>
      <c r="H23" s="54">
        <f t="shared" si="0"/>
        <v>370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340</v>
      </c>
      <c r="F24" s="47">
        <v>6</v>
      </c>
      <c r="G24" s="47">
        <v>0</v>
      </c>
      <c r="H24" s="48">
        <f t="shared" si="0"/>
        <v>346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9</v>
      </c>
      <c r="F25" s="47">
        <v>1</v>
      </c>
      <c r="G25" s="47">
        <v>0</v>
      </c>
      <c r="H25" s="48">
        <f t="shared" si="0"/>
        <v>10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3</v>
      </c>
      <c r="F26" s="47">
        <v>1</v>
      </c>
      <c r="G26" s="47">
        <v>0</v>
      </c>
      <c r="H26" s="48">
        <f t="shared" si="0"/>
        <v>4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23</v>
      </c>
      <c r="F27" s="47">
        <v>0</v>
      </c>
      <c r="G27" s="47">
        <v>0</v>
      </c>
      <c r="H27" s="48">
        <f t="shared" si="0"/>
        <v>23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21</v>
      </c>
      <c r="F28" s="47">
        <v>1</v>
      </c>
      <c r="G28" s="47">
        <v>0</v>
      </c>
      <c r="H28" s="48">
        <f t="shared" si="0"/>
        <v>22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4</v>
      </c>
      <c r="F29" s="47">
        <v>0</v>
      </c>
      <c r="G29" s="47">
        <v>0</v>
      </c>
      <c r="H29" s="48">
        <f t="shared" si="0"/>
        <v>4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10</v>
      </c>
      <c r="F30" s="47">
        <v>0</v>
      </c>
      <c r="G30" s="47">
        <v>0</v>
      </c>
      <c r="H30" s="48">
        <f t="shared" si="0"/>
        <v>10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14</v>
      </c>
      <c r="F31" s="47">
        <v>0</v>
      </c>
      <c r="G31" s="47">
        <v>0</v>
      </c>
      <c r="H31" s="48">
        <f t="shared" si="0"/>
        <v>14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10</v>
      </c>
      <c r="F32" s="47">
        <v>0</v>
      </c>
      <c r="G32" s="47">
        <v>0</v>
      </c>
      <c r="H32" s="48">
        <f t="shared" si="0"/>
        <v>10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5</v>
      </c>
      <c r="F33" s="47">
        <v>0</v>
      </c>
      <c r="G33" s="47">
        <v>0</v>
      </c>
      <c r="H33" s="48">
        <f t="shared" si="0"/>
        <v>5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6</v>
      </c>
      <c r="F34" s="47">
        <v>0</v>
      </c>
      <c r="G34" s="47">
        <v>0</v>
      </c>
      <c r="H34" s="48">
        <f t="shared" si="0"/>
        <v>6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16</v>
      </c>
      <c r="F35" s="47">
        <v>2</v>
      </c>
      <c r="G35" s="47">
        <v>0</v>
      </c>
      <c r="H35" s="48">
        <f t="shared" si="0"/>
        <v>18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461</v>
      </c>
      <c r="F37" s="53">
        <f>SUM(F24:F36)</f>
        <v>11</v>
      </c>
      <c r="G37" s="53">
        <f>SUM(G24:G36)</f>
        <v>0</v>
      </c>
      <c r="H37" s="54">
        <f t="shared" si="0"/>
        <v>472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817</v>
      </c>
      <c r="F52" s="57">
        <f>F23+F37+F51</f>
        <v>25</v>
      </c>
      <c r="G52" s="57">
        <f>G23+G37+G51</f>
        <v>0</v>
      </c>
      <c r="H52" s="58">
        <f>H51+H37+H23</f>
        <v>842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175"/>
      <c r="B1" s="175" t="s">
        <v>0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</row>
    <row r="2" spans="1:20" ht="30" customHeight="1">
      <c r="A2" s="176"/>
      <c r="B2" s="176" t="s">
        <v>1</v>
      </c>
      <c r="C2" s="176"/>
      <c r="D2" s="176"/>
      <c r="E2" s="177" t="s">
        <v>2</v>
      </c>
      <c r="F2" s="176"/>
      <c r="G2" s="176"/>
      <c r="H2" s="177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</row>
    <row r="3" spans="1:20" ht="30" customHeight="1">
      <c r="A3" s="176"/>
      <c r="B3" s="176" t="s">
        <v>3</v>
      </c>
      <c r="C3" s="176"/>
      <c r="D3" s="176"/>
      <c r="E3" s="178" t="s">
        <v>53</v>
      </c>
      <c r="F3" s="178"/>
      <c r="G3" s="176"/>
      <c r="H3" s="177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</row>
    <row r="4" spans="1:20" ht="30" customHeight="1">
      <c r="A4" s="176"/>
      <c r="B4" s="176" t="s">
        <v>5</v>
      </c>
      <c r="C4" s="176"/>
      <c r="D4" s="176"/>
      <c r="E4" s="179" t="s">
        <v>78</v>
      </c>
      <c r="F4" s="180">
        <v>2025</v>
      </c>
      <c r="G4" s="176"/>
      <c r="H4" s="177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</row>
    <row r="5" spans="1:20" ht="19.5" customHeight="1">
      <c r="A5" s="176"/>
      <c r="B5" s="181"/>
      <c r="C5" s="176"/>
      <c r="D5" s="176"/>
      <c r="E5" s="176"/>
      <c r="F5" s="176"/>
      <c r="G5" s="176"/>
      <c r="H5" s="177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</row>
    <row r="6" spans="1:20" ht="49.5" customHeight="1">
      <c r="A6" s="176"/>
      <c r="B6" s="306" t="s">
        <v>6</v>
      </c>
      <c r="C6" s="306"/>
      <c r="D6" s="306"/>
      <c r="E6" s="306"/>
      <c r="F6" s="306"/>
      <c r="G6" s="306"/>
      <c r="H6" s="30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</row>
    <row r="7" spans="1:20" ht="49.5" customHeight="1">
      <c r="A7" s="176"/>
      <c r="B7" s="177" t="s">
        <v>79</v>
      </c>
      <c r="C7" s="176"/>
      <c r="D7" s="176"/>
      <c r="E7" s="176"/>
      <c r="F7" s="176"/>
      <c r="G7" s="176"/>
      <c r="H7" s="177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</row>
    <row r="8" spans="1:20" ht="39.75" customHeight="1">
      <c r="A8" s="182"/>
      <c r="B8" s="302" t="s">
        <v>80</v>
      </c>
      <c r="C8" s="303"/>
      <c r="D8" s="303"/>
      <c r="E8" s="303" t="s">
        <v>9</v>
      </c>
      <c r="F8" s="303"/>
      <c r="G8" s="303"/>
      <c r="H8" s="294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ht="39.75" customHeight="1">
      <c r="A9" s="182"/>
      <c r="B9" s="304"/>
      <c r="C9" s="305"/>
      <c r="D9" s="305"/>
      <c r="E9" s="183" t="s">
        <v>16</v>
      </c>
      <c r="F9" s="183" t="s">
        <v>17</v>
      </c>
      <c r="G9" s="183" t="s">
        <v>18</v>
      </c>
      <c r="H9" s="184" t="s">
        <v>10</v>
      </c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ht="24.75" customHeight="1">
      <c r="A10" s="182"/>
      <c r="B10" s="185"/>
      <c r="C10" s="186"/>
      <c r="D10" s="187">
        <v>13</v>
      </c>
      <c r="E10" s="188">
        <v>213</v>
      </c>
      <c r="F10" s="188">
        <v>23</v>
      </c>
      <c r="G10" s="188">
        <v>0</v>
      </c>
      <c r="H10" s="189">
        <f t="shared" ref="H10:H37" si="0">SUM(E10:G10)</f>
        <v>236</v>
      </c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</row>
    <row r="11" spans="1:20" ht="24.75" customHeight="1">
      <c r="A11" s="182"/>
      <c r="B11" s="185"/>
      <c r="C11" s="190" t="s">
        <v>81</v>
      </c>
      <c r="D11" s="191">
        <v>12</v>
      </c>
      <c r="E11" s="188">
        <v>3</v>
      </c>
      <c r="F11" s="188">
        <v>0</v>
      </c>
      <c r="G11" s="188">
        <v>0</v>
      </c>
      <c r="H11" s="189">
        <f t="shared" si="0"/>
        <v>3</v>
      </c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</row>
    <row r="12" spans="1:20" ht="24.75" customHeight="1">
      <c r="A12" s="182"/>
      <c r="B12" s="185" t="s">
        <v>82</v>
      </c>
      <c r="C12" s="192"/>
      <c r="D12" s="191">
        <v>11</v>
      </c>
      <c r="E12" s="188">
        <v>5</v>
      </c>
      <c r="F12" s="188">
        <v>2</v>
      </c>
      <c r="G12" s="188">
        <v>0</v>
      </c>
      <c r="H12" s="189">
        <f t="shared" si="0"/>
        <v>7</v>
      </c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ht="24.75" customHeight="1">
      <c r="A13" s="182"/>
      <c r="B13" s="185" t="s">
        <v>83</v>
      </c>
      <c r="C13" s="186"/>
      <c r="D13" s="191">
        <v>10</v>
      </c>
      <c r="E13" s="188">
        <v>10</v>
      </c>
      <c r="F13" s="188">
        <v>0</v>
      </c>
      <c r="G13" s="188">
        <v>0</v>
      </c>
      <c r="H13" s="189">
        <f t="shared" si="0"/>
        <v>10</v>
      </c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</row>
    <row r="14" spans="1:20" ht="24.75" customHeight="1">
      <c r="A14" s="182"/>
      <c r="B14" s="185" t="s">
        <v>82</v>
      </c>
      <c r="C14" s="190"/>
      <c r="D14" s="191">
        <v>9</v>
      </c>
      <c r="E14" s="188">
        <v>2</v>
      </c>
      <c r="F14" s="188">
        <v>0</v>
      </c>
      <c r="G14" s="188">
        <v>0</v>
      </c>
      <c r="H14" s="189">
        <f t="shared" si="0"/>
        <v>2</v>
      </c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</row>
    <row r="15" spans="1:20" ht="24.75" customHeight="1">
      <c r="A15" s="182"/>
      <c r="B15" s="185" t="s">
        <v>84</v>
      </c>
      <c r="C15" s="190" t="s">
        <v>85</v>
      </c>
      <c r="D15" s="191">
        <v>8</v>
      </c>
      <c r="E15" s="188">
        <v>5</v>
      </c>
      <c r="F15" s="188">
        <v>2</v>
      </c>
      <c r="G15" s="188">
        <v>0</v>
      </c>
      <c r="H15" s="189">
        <f t="shared" si="0"/>
        <v>7</v>
      </c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</row>
    <row r="16" spans="1:20" ht="24.75" customHeight="1">
      <c r="A16" s="182"/>
      <c r="B16" s="185" t="s">
        <v>86</v>
      </c>
      <c r="C16" s="190"/>
      <c r="D16" s="191">
        <v>7</v>
      </c>
      <c r="E16" s="188">
        <v>2</v>
      </c>
      <c r="F16" s="188">
        <v>0</v>
      </c>
      <c r="G16" s="188">
        <v>0</v>
      </c>
      <c r="H16" s="189">
        <f t="shared" si="0"/>
        <v>2</v>
      </c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</row>
    <row r="17" spans="1:20" ht="24.75" customHeight="1">
      <c r="A17" s="182"/>
      <c r="B17" s="185" t="s">
        <v>87</v>
      </c>
      <c r="C17" s="192"/>
      <c r="D17" s="191">
        <v>6</v>
      </c>
      <c r="E17" s="188">
        <v>1</v>
      </c>
      <c r="F17" s="188">
        <v>0</v>
      </c>
      <c r="G17" s="188">
        <v>0</v>
      </c>
      <c r="H17" s="189">
        <f t="shared" si="0"/>
        <v>1</v>
      </c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</row>
    <row r="18" spans="1:20" ht="24.75" customHeight="1">
      <c r="A18" s="182"/>
      <c r="B18" s="185" t="s">
        <v>88</v>
      </c>
      <c r="C18" s="186"/>
      <c r="D18" s="191">
        <v>5</v>
      </c>
      <c r="E18" s="188">
        <v>5</v>
      </c>
      <c r="F18" s="188">
        <v>0</v>
      </c>
      <c r="G18" s="188">
        <v>0</v>
      </c>
      <c r="H18" s="189">
        <f t="shared" si="0"/>
        <v>5</v>
      </c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20" ht="24.75" customHeight="1">
      <c r="A19" s="182"/>
      <c r="B19" s="185" t="s">
        <v>82</v>
      </c>
      <c r="C19" s="190"/>
      <c r="D19" s="191">
        <v>4</v>
      </c>
      <c r="E19" s="188">
        <v>2</v>
      </c>
      <c r="F19" s="188">
        <v>0</v>
      </c>
      <c r="G19" s="188">
        <v>0</v>
      </c>
      <c r="H19" s="189">
        <f t="shared" si="0"/>
        <v>2</v>
      </c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</row>
    <row r="20" spans="1:20" ht="24.75" customHeight="1">
      <c r="A20" s="182"/>
      <c r="B20" s="185"/>
      <c r="C20" s="190" t="s">
        <v>82</v>
      </c>
      <c r="D20" s="191">
        <v>3</v>
      </c>
      <c r="E20" s="188">
        <v>5</v>
      </c>
      <c r="F20" s="188">
        <v>0</v>
      </c>
      <c r="G20" s="188">
        <v>0</v>
      </c>
      <c r="H20" s="189">
        <f t="shared" si="0"/>
        <v>5</v>
      </c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</row>
    <row r="21" spans="1:20" ht="24.75" customHeight="1">
      <c r="A21" s="182"/>
      <c r="B21" s="185"/>
      <c r="C21" s="190"/>
      <c r="D21" s="191">
        <v>2</v>
      </c>
      <c r="E21" s="188">
        <v>4</v>
      </c>
      <c r="F21" s="188">
        <v>0</v>
      </c>
      <c r="G21" s="188">
        <v>0</v>
      </c>
      <c r="H21" s="189">
        <f t="shared" si="0"/>
        <v>4</v>
      </c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</row>
    <row r="22" spans="1:20" ht="24.75" customHeight="1">
      <c r="A22" s="182"/>
      <c r="B22" s="193"/>
      <c r="C22" s="192"/>
      <c r="D22" s="191">
        <v>1</v>
      </c>
      <c r="E22" s="188">
        <v>0</v>
      </c>
      <c r="F22" s="188">
        <v>0</v>
      </c>
      <c r="G22" s="188">
        <v>0</v>
      </c>
      <c r="H22" s="189">
        <f t="shared" si="0"/>
        <v>0</v>
      </c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</row>
    <row r="23" spans="1:20" ht="24.75" customHeight="1">
      <c r="A23" s="182"/>
      <c r="B23" s="304" t="s">
        <v>89</v>
      </c>
      <c r="C23" s="305"/>
      <c r="D23" s="295"/>
      <c r="E23" s="194">
        <f>SUM(E10:E22)</f>
        <v>257</v>
      </c>
      <c r="F23" s="194">
        <f>SUM(F10:F22)</f>
        <v>27</v>
      </c>
      <c r="G23" s="194">
        <f>SUM(G10:G22)</f>
        <v>0</v>
      </c>
      <c r="H23" s="195">
        <f t="shared" si="0"/>
        <v>284</v>
      </c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</row>
    <row r="24" spans="1:20" ht="24.75" customHeight="1">
      <c r="A24" s="182"/>
      <c r="B24" s="185"/>
      <c r="C24" s="186"/>
      <c r="D24" s="187">
        <v>13</v>
      </c>
      <c r="E24" s="188">
        <v>250</v>
      </c>
      <c r="F24" s="188">
        <v>19</v>
      </c>
      <c r="G24" s="188">
        <v>0</v>
      </c>
      <c r="H24" s="189">
        <f t="shared" si="0"/>
        <v>269</v>
      </c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</row>
    <row r="25" spans="1:20" ht="24.75" customHeight="1">
      <c r="A25" s="182"/>
      <c r="B25" s="185"/>
      <c r="C25" s="190" t="s">
        <v>81</v>
      </c>
      <c r="D25" s="191">
        <v>12</v>
      </c>
      <c r="E25" s="188">
        <v>6</v>
      </c>
      <c r="F25" s="188">
        <v>0</v>
      </c>
      <c r="G25" s="188">
        <v>0</v>
      </c>
      <c r="H25" s="189">
        <f t="shared" si="0"/>
        <v>6</v>
      </c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</row>
    <row r="26" spans="1:20" ht="24.75" customHeight="1">
      <c r="A26" s="182"/>
      <c r="B26" s="185" t="s">
        <v>88</v>
      </c>
      <c r="C26" s="192"/>
      <c r="D26" s="191">
        <v>11</v>
      </c>
      <c r="E26" s="188">
        <v>11</v>
      </c>
      <c r="F26" s="188">
        <v>1</v>
      </c>
      <c r="G26" s="188">
        <v>0</v>
      </c>
      <c r="H26" s="189">
        <f t="shared" si="0"/>
        <v>12</v>
      </c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</row>
    <row r="27" spans="1:20" ht="24.75" customHeight="1">
      <c r="A27" s="182"/>
      <c r="B27" s="185" t="s">
        <v>90</v>
      </c>
      <c r="C27" s="186"/>
      <c r="D27" s="191">
        <v>10</v>
      </c>
      <c r="E27" s="188">
        <v>16</v>
      </c>
      <c r="F27" s="188">
        <v>3</v>
      </c>
      <c r="G27" s="188">
        <v>0</v>
      </c>
      <c r="H27" s="189">
        <f t="shared" si="0"/>
        <v>19</v>
      </c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</row>
    <row r="28" spans="1:20" ht="24.75" customHeight="1">
      <c r="A28" s="182"/>
      <c r="B28" s="185" t="s">
        <v>81</v>
      </c>
      <c r="C28" s="190"/>
      <c r="D28" s="191">
        <v>9</v>
      </c>
      <c r="E28" s="188">
        <v>15</v>
      </c>
      <c r="F28" s="188">
        <v>2</v>
      </c>
      <c r="G28" s="188">
        <v>0</v>
      </c>
      <c r="H28" s="189">
        <f t="shared" si="0"/>
        <v>17</v>
      </c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</row>
    <row r="29" spans="1:20" ht="24.75" customHeight="1">
      <c r="A29" s="182"/>
      <c r="B29" s="185" t="s">
        <v>83</v>
      </c>
      <c r="C29" s="190" t="s">
        <v>85</v>
      </c>
      <c r="D29" s="191">
        <v>8</v>
      </c>
      <c r="E29" s="188">
        <v>11</v>
      </c>
      <c r="F29" s="188">
        <v>3</v>
      </c>
      <c r="G29" s="188">
        <v>0</v>
      </c>
      <c r="H29" s="189">
        <f t="shared" si="0"/>
        <v>14</v>
      </c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</row>
    <row r="30" spans="1:20" ht="24.75" customHeight="1">
      <c r="A30" s="182"/>
      <c r="B30" s="185" t="s">
        <v>86</v>
      </c>
      <c r="C30" s="190"/>
      <c r="D30" s="191">
        <v>7</v>
      </c>
      <c r="E30" s="188">
        <v>0</v>
      </c>
      <c r="F30" s="188">
        <v>0</v>
      </c>
      <c r="G30" s="188">
        <v>0</v>
      </c>
      <c r="H30" s="189">
        <f t="shared" si="0"/>
        <v>0</v>
      </c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</row>
    <row r="31" spans="1:20" ht="24.75" customHeight="1">
      <c r="A31" s="182"/>
      <c r="B31" s="185" t="s">
        <v>81</v>
      </c>
      <c r="C31" s="192"/>
      <c r="D31" s="191">
        <v>6</v>
      </c>
      <c r="E31" s="188">
        <v>5</v>
      </c>
      <c r="F31" s="188">
        <v>0</v>
      </c>
      <c r="G31" s="188">
        <v>0</v>
      </c>
      <c r="H31" s="189">
        <f t="shared" si="0"/>
        <v>5</v>
      </c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</row>
    <row r="32" spans="1:20" ht="24.75" customHeight="1">
      <c r="A32" s="182"/>
      <c r="B32" s="185" t="s">
        <v>91</v>
      </c>
      <c r="C32" s="186"/>
      <c r="D32" s="191">
        <v>5</v>
      </c>
      <c r="E32" s="188">
        <v>19</v>
      </c>
      <c r="F32" s="188">
        <v>2</v>
      </c>
      <c r="G32" s="188">
        <v>0</v>
      </c>
      <c r="H32" s="189">
        <f t="shared" si="0"/>
        <v>21</v>
      </c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</row>
    <row r="33" spans="1:20" ht="24.75" customHeight="1">
      <c r="A33" s="182"/>
      <c r="B33" s="185"/>
      <c r="C33" s="190"/>
      <c r="D33" s="191">
        <v>4</v>
      </c>
      <c r="E33" s="188">
        <v>7</v>
      </c>
      <c r="F33" s="188">
        <v>1</v>
      </c>
      <c r="G33" s="188">
        <v>0</v>
      </c>
      <c r="H33" s="189">
        <f t="shared" si="0"/>
        <v>8</v>
      </c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</row>
    <row r="34" spans="1:20" ht="24.75" customHeight="1">
      <c r="A34" s="182"/>
      <c r="B34" s="185"/>
      <c r="C34" s="190" t="s">
        <v>82</v>
      </c>
      <c r="D34" s="191">
        <v>3</v>
      </c>
      <c r="E34" s="188">
        <v>12</v>
      </c>
      <c r="F34" s="188">
        <v>0</v>
      </c>
      <c r="G34" s="188">
        <v>0</v>
      </c>
      <c r="H34" s="189">
        <f t="shared" si="0"/>
        <v>12</v>
      </c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</row>
    <row r="35" spans="1:20" ht="24.75" customHeight="1">
      <c r="A35" s="182"/>
      <c r="B35" s="185"/>
      <c r="C35" s="190"/>
      <c r="D35" s="191">
        <v>2</v>
      </c>
      <c r="E35" s="188">
        <v>10</v>
      </c>
      <c r="F35" s="188">
        <v>0</v>
      </c>
      <c r="G35" s="188">
        <v>0</v>
      </c>
      <c r="H35" s="189">
        <f t="shared" si="0"/>
        <v>10</v>
      </c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</row>
    <row r="36" spans="1:20" ht="24.75" customHeight="1">
      <c r="A36" s="182"/>
      <c r="B36" s="193"/>
      <c r="C36" s="192"/>
      <c r="D36" s="191">
        <v>1</v>
      </c>
      <c r="E36" s="188">
        <v>0</v>
      </c>
      <c r="F36" s="188">
        <v>0</v>
      </c>
      <c r="G36" s="188">
        <v>0</v>
      </c>
      <c r="H36" s="189">
        <f t="shared" si="0"/>
        <v>0</v>
      </c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</row>
    <row r="37" spans="1:20" ht="24.75" customHeight="1">
      <c r="A37" s="182"/>
      <c r="B37" s="304" t="s">
        <v>92</v>
      </c>
      <c r="C37" s="305"/>
      <c r="D37" s="295"/>
      <c r="E37" s="194">
        <f>SUM(E24:E36)</f>
        <v>362</v>
      </c>
      <c r="F37" s="194">
        <f>SUM(F24:F36)</f>
        <v>31</v>
      </c>
      <c r="G37" s="194">
        <f>SUM(G24:G36)</f>
        <v>0</v>
      </c>
      <c r="H37" s="195">
        <f t="shared" si="0"/>
        <v>393</v>
      </c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</row>
    <row r="38" spans="1:20" ht="24.75" customHeight="1">
      <c r="A38" s="182"/>
      <c r="B38" s="185"/>
      <c r="C38" s="186"/>
      <c r="D38" s="187">
        <v>13</v>
      </c>
      <c r="E38" s="188">
        <v>0</v>
      </c>
      <c r="F38" s="188">
        <v>0</v>
      </c>
      <c r="G38" s="188">
        <v>0</v>
      </c>
      <c r="H38" s="189">
        <v>0</v>
      </c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</row>
    <row r="39" spans="1:20" ht="24.75" customHeight="1">
      <c r="A39" s="182"/>
      <c r="B39" s="185"/>
      <c r="C39" s="190" t="s">
        <v>81</v>
      </c>
      <c r="D39" s="191">
        <v>12</v>
      </c>
      <c r="E39" s="188">
        <v>0</v>
      </c>
      <c r="F39" s="188">
        <v>0</v>
      </c>
      <c r="G39" s="188">
        <v>0</v>
      </c>
      <c r="H39" s="189">
        <f t="shared" ref="H39:H51" si="1">SUM(E39:G39)</f>
        <v>0</v>
      </c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</row>
    <row r="40" spans="1:20" ht="24.75" customHeight="1">
      <c r="A40" s="182"/>
      <c r="B40" s="185" t="s">
        <v>82</v>
      </c>
      <c r="C40" s="192"/>
      <c r="D40" s="191">
        <v>11</v>
      </c>
      <c r="E40" s="188">
        <v>0</v>
      </c>
      <c r="F40" s="188">
        <v>0</v>
      </c>
      <c r="G40" s="188">
        <v>0</v>
      </c>
      <c r="H40" s="189">
        <f t="shared" si="1"/>
        <v>0</v>
      </c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</row>
    <row r="41" spans="1:20" ht="24.75" customHeight="1">
      <c r="A41" s="182"/>
      <c r="B41" s="185" t="s">
        <v>93</v>
      </c>
      <c r="C41" s="186"/>
      <c r="D41" s="191">
        <v>10</v>
      </c>
      <c r="E41" s="188">
        <v>0</v>
      </c>
      <c r="F41" s="188">
        <v>0</v>
      </c>
      <c r="G41" s="188">
        <v>0</v>
      </c>
      <c r="H41" s="189">
        <f t="shared" si="1"/>
        <v>0</v>
      </c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</row>
    <row r="42" spans="1:20" ht="24.75" customHeight="1">
      <c r="A42" s="182"/>
      <c r="B42" s="185" t="s">
        <v>94</v>
      </c>
      <c r="C42" s="190"/>
      <c r="D42" s="191">
        <v>9</v>
      </c>
      <c r="E42" s="188">
        <v>0</v>
      </c>
      <c r="F42" s="188">
        <v>0</v>
      </c>
      <c r="G42" s="188">
        <v>0</v>
      </c>
      <c r="H42" s="189">
        <f t="shared" si="1"/>
        <v>0</v>
      </c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</row>
    <row r="43" spans="1:20" ht="24.75" customHeight="1">
      <c r="A43" s="182"/>
      <c r="B43" s="185" t="s">
        <v>86</v>
      </c>
      <c r="C43" s="190" t="s">
        <v>85</v>
      </c>
      <c r="D43" s="191">
        <v>8</v>
      </c>
      <c r="E43" s="188">
        <v>0</v>
      </c>
      <c r="F43" s="188">
        <v>0</v>
      </c>
      <c r="G43" s="188">
        <v>0</v>
      </c>
      <c r="H43" s="189">
        <f t="shared" si="1"/>
        <v>0</v>
      </c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</row>
    <row r="44" spans="1:20" ht="24.75" customHeight="1">
      <c r="A44" s="182"/>
      <c r="B44" s="185" t="s">
        <v>84</v>
      </c>
      <c r="C44" s="190"/>
      <c r="D44" s="191">
        <v>7</v>
      </c>
      <c r="E44" s="188">
        <v>0</v>
      </c>
      <c r="F44" s="188">
        <v>0</v>
      </c>
      <c r="G44" s="188">
        <v>0</v>
      </c>
      <c r="H44" s="189">
        <f t="shared" si="1"/>
        <v>0</v>
      </c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</row>
    <row r="45" spans="1:20" ht="24.75" customHeight="1">
      <c r="A45" s="182"/>
      <c r="B45" s="185" t="s">
        <v>86</v>
      </c>
      <c r="C45" s="192"/>
      <c r="D45" s="191">
        <v>6</v>
      </c>
      <c r="E45" s="188">
        <v>0</v>
      </c>
      <c r="F45" s="188">
        <v>0</v>
      </c>
      <c r="G45" s="188">
        <v>0</v>
      </c>
      <c r="H45" s="189">
        <f t="shared" si="1"/>
        <v>0</v>
      </c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</row>
    <row r="46" spans="1:20" ht="24.75" customHeight="1">
      <c r="A46" s="182"/>
      <c r="B46" s="185" t="s">
        <v>82</v>
      </c>
      <c r="C46" s="186"/>
      <c r="D46" s="191">
        <v>5</v>
      </c>
      <c r="E46" s="188">
        <v>0</v>
      </c>
      <c r="F46" s="188">
        <v>0</v>
      </c>
      <c r="G46" s="188">
        <v>0</v>
      </c>
      <c r="H46" s="189">
        <f t="shared" si="1"/>
        <v>0</v>
      </c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</row>
    <row r="47" spans="1:20" ht="24.75" customHeight="1">
      <c r="A47" s="182"/>
      <c r="B47" s="185" t="s">
        <v>95</v>
      </c>
      <c r="C47" s="190"/>
      <c r="D47" s="191">
        <v>4</v>
      </c>
      <c r="E47" s="188">
        <v>0</v>
      </c>
      <c r="F47" s="188">
        <v>0</v>
      </c>
      <c r="G47" s="188">
        <v>0</v>
      </c>
      <c r="H47" s="189">
        <f t="shared" si="1"/>
        <v>0</v>
      </c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</row>
    <row r="48" spans="1:20" ht="24.75" customHeight="1">
      <c r="A48" s="182"/>
      <c r="B48" s="185"/>
      <c r="C48" s="190" t="s">
        <v>82</v>
      </c>
      <c r="D48" s="191">
        <v>3</v>
      </c>
      <c r="E48" s="188">
        <v>0</v>
      </c>
      <c r="F48" s="188">
        <v>0</v>
      </c>
      <c r="G48" s="188">
        <v>0</v>
      </c>
      <c r="H48" s="189">
        <f t="shared" si="1"/>
        <v>0</v>
      </c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</row>
    <row r="49" spans="1:20" ht="24.75" customHeight="1">
      <c r="A49" s="182"/>
      <c r="B49" s="185"/>
      <c r="C49" s="190"/>
      <c r="D49" s="191">
        <v>2</v>
      </c>
      <c r="E49" s="188">
        <v>0</v>
      </c>
      <c r="F49" s="188">
        <v>0</v>
      </c>
      <c r="G49" s="188">
        <v>0</v>
      </c>
      <c r="H49" s="189">
        <f t="shared" si="1"/>
        <v>0</v>
      </c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</row>
    <row r="50" spans="1:20" ht="24.75" customHeight="1">
      <c r="A50" s="182"/>
      <c r="B50" s="193"/>
      <c r="C50" s="192"/>
      <c r="D50" s="191">
        <v>1</v>
      </c>
      <c r="E50" s="188">
        <v>0</v>
      </c>
      <c r="F50" s="188">
        <v>0</v>
      </c>
      <c r="G50" s="188">
        <v>0</v>
      </c>
      <c r="H50" s="189">
        <f t="shared" si="1"/>
        <v>0</v>
      </c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</row>
    <row r="51" spans="1:20" ht="24.75" customHeight="1">
      <c r="A51" s="182"/>
      <c r="B51" s="304" t="s">
        <v>96</v>
      </c>
      <c r="C51" s="305"/>
      <c r="D51" s="305"/>
      <c r="E51" s="196">
        <f>SUM(E38:E50)</f>
        <v>0</v>
      </c>
      <c r="F51" s="196">
        <f>SUM(F38:F50)</f>
        <v>0</v>
      </c>
      <c r="G51" s="196">
        <f>SUM(G38:G50)</f>
        <v>0</v>
      </c>
      <c r="H51" s="197">
        <f t="shared" si="1"/>
        <v>0</v>
      </c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</row>
    <row r="52" spans="1:20" ht="24.75" customHeight="1">
      <c r="A52" s="182"/>
      <c r="B52" s="300" t="s">
        <v>97</v>
      </c>
      <c r="C52" s="301"/>
      <c r="D52" s="301"/>
      <c r="E52" s="198">
        <f>E23+E37+E51</f>
        <v>619</v>
      </c>
      <c r="F52" s="198">
        <f>F23+F37+F51</f>
        <v>58</v>
      </c>
      <c r="G52" s="198">
        <f>G23+G37+G51</f>
        <v>0</v>
      </c>
      <c r="H52" s="199">
        <f>H51+H37+H23</f>
        <v>677</v>
      </c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</row>
    <row r="53" spans="1:20" ht="19.5" customHeight="1">
      <c r="A53" s="182"/>
      <c r="B53" s="200"/>
      <c r="C53" s="200"/>
      <c r="D53" s="200"/>
      <c r="E53" s="201"/>
      <c r="F53" s="201"/>
      <c r="G53" s="201"/>
      <c r="H53" s="201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</row>
    <row r="54" spans="1:20" ht="19.5" customHeight="1">
      <c r="A54" s="182"/>
      <c r="B54" s="182"/>
      <c r="C54" s="182"/>
      <c r="D54" s="182"/>
      <c r="E54" s="182"/>
      <c r="F54" s="182"/>
      <c r="G54" s="182"/>
      <c r="H54" s="20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</row>
    <row r="55" spans="1:20" ht="19.5" customHeight="1">
      <c r="A55" s="182"/>
      <c r="B55" s="182"/>
      <c r="C55" s="182"/>
      <c r="D55" s="182"/>
      <c r="E55" s="182"/>
      <c r="F55" s="182"/>
      <c r="G55" s="182"/>
      <c r="H55" s="20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H53"/>
  <sheetViews>
    <sheetView showGridLines="0" workbookViewId="0"/>
  </sheetViews>
  <sheetFormatPr defaultColWidth="10.7109375" defaultRowHeight="15.75"/>
  <cols>
    <col min="1" max="1" width="2.5703125" style="43" customWidth="1"/>
    <col min="2" max="4" width="12.7109375" style="43" customWidth="1"/>
    <col min="5" max="7" width="30.7109375" style="43" customWidth="1"/>
    <col min="8" max="8" width="30.7109375" style="61" customWidth="1"/>
    <col min="9" max="9" width="10.7109375" style="43" customWidth="1"/>
    <col min="10" max="16384" width="10.7109375" style="43"/>
  </cols>
  <sheetData>
    <row r="1" spans="2:8" s="2" customFormat="1" ht="30" customHeight="1">
      <c r="B1" s="2" t="s">
        <v>0</v>
      </c>
    </row>
    <row r="2" spans="2:8" s="36" customFormat="1" ht="30" customHeight="1">
      <c r="B2" s="36" t="s">
        <v>1</v>
      </c>
      <c r="E2" s="37" t="s">
        <v>2</v>
      </c>
      <c r="H2" s="37"/>
    </row>
    <row r="3" spans="2:8" s="36" customFormat="1" ht="30" customHeight="1">
      <c r="B3" s="36" t="s">
        <v>3</v>
      </c>
      <c r="E3" s="38" t="s">
        <v>4</v>
      </c>
      <c r="F3" s="38"/>
      <c r="H3" s="37"/>
    </row>
    <row r="4" spans="2:8" s="36" customFormat="1" ht="30" customHeight="1">
      <c r="B4" s="36" t="s">
        <v>5</v>
      </c>
      <c r="E4" s="39" t="s">
        <v>78</v>
      </c>
      <c r="F4" s="40">
        <v>2025</v>
      </c>
      <c r="H4" s="37"/>
    </row>
    <row r="5" spans="2:8" s="36" customFormat="1" ht="30" customHeight="1">
      <c r="B5" s="40" t="s">
        <v>6</v>
      </c>
      <c r="H5" s="37"/>
    </row>
    <row r="6" spans="2:8" s="36" customFormat="1" ht="19.5" customHeight="1">
      <c r="B6" s="306"/>
      <c r="C6" s="306"/>
      <c r="D6" s="306"/>
      <c r="E6" s="306"/>
      <c r="F6" s="306"/>
      <c r="G6" s="306"/>
      <c r="H6" s="306"/>
    </row>
    <row r="7" spans="2:8" s="36" customFormat="1" ht="30" customHeight="1">
      <c r="B7" s="37" t="s">
        <v>79</v>
      </c>
      <c r="H7" s="37"/>
    </row>
    <row r="8" spans="2:8" ht="30" customHeight="1">
      <c r="B8" s="302" t="s">
        <v>80</v>
      </c>
      <c r="C8" s="303"/>
      <c r="D8" s="303"/>
      <c r="E8" s="303" t="s">
        <v>9</v>
      </c>
      <c r="F8" s="303"/>
      <c r="G8" s="303"/>
      <c r="H8" s="294"/>
    </row>
    <row r="9" spans="2:8" ht="30" customHeight="1"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</row>
    <row r="10" spans="2:8" ht="24.75" customHeight="1">
      <c r="B10" s="44"/>
      <c r="C10" s="45"/>
      <c r="D10" s="46">
        <v>13</v>
      </c>
      <c r="E10" s="47">
        <f>SUM('TSE:TRE-AP'!E10)</f>
        <v>4422</v>
      </c>
      <c r="F10" s="47">
        <f>SUM('TSE:TRE-AP'!F10)</f>
        <v>294</v>
      </c>
      <c r="G10" s="47">
        <f>SUM('TSE:TRE-AP'!G10)</f>
        <v>6</v>
      </c>
      <c r="H10" s="48">
        <f t="shared" ref="H10:H22" si="0">SUM(E10:G10)</f>
        <v>4722</v>
      </c>
    </row>
    <row r="11" spans="2:8" ht="24.75" customHeight="1">
      <c r="B11" s="44"/>
      <c r="C11" s="49" t="s">
        <v>81</v>
      </c>
      <c r="D11" s="50">
        <v>12</v>
      </c>
      <c r="E11" s="47">
        <f>SUM('TSE:TRE-AP'!E11)</f>
        <v>122</v>
      </c>
      <c r="F11" s="47">
        <f>SUM('TSE:TRE-AP'!F11)</f>
        <v>9</v>
      </c>
      <c r="G11" s="47">
        <f>SUM('TSE:TRE-AP'!G11)</f>
        <v>1</v>
      </c>
      <c r="H11" s="48">
        <f t="shared" si="0"/>
        <v>132</v>
      </c>
    </row>
    <row r="12" spans="2:8" ht="24.75" customHeight="1">
      <c r="B12" s="44" t="s">
        <v>82</v>
      </c>
      <c r="C12" s="51"/>
      <c r="D12" s="50">
        <v>11</v>
      </c>
      <c r="E12" s="47">
        <f>SUM('TSE:TRE-AP'!E12)</f>
        <v>152</v>
      </c>
      <c r="F12" s="47">
        <f>SUM('TSE:TRE-AP'!F12)</f>
        <v>19</v>
      </c>
      <c r="G12" s="47">
        <f>SUM('TSE:TRE-AP'!G12)</f>
        <v>2</v>
      </c>
      <c r="H12" s="48">
        <f t="shared" si="0"/>
        <v>173</v>
      </c>
    </row>
    <row r="13" spans="2:8" ht="24.75" customHeight="1">
      <c r="B13" s="44" t="s">
        <v>83</v>
      </c>
      <c r="C13" s="45"/>
      <c r="D13" s="50">
        <v>10</v>
      </c>
      <c r="E13" s="47">
        <f>SUM('TSE:TRE-AP'!E13)</f>
        <v>189</v>
      </c>
      <c r="F13" s="47">
        <f>SUM('TSE:TRE-AP'!F13)</f>
        <v>16</v>
      </c>
      <c r="G13" s="47">
        <f>SUM('TSE:TRE-AP'!G13)</f>
        <v>0</v>
      </c>
      <c r="H13" s="48">
        <f t="shared" si="0"/>
        <v>205</v>
      </c>
    </row>
    <row r="14" spans="2:8" ht="24.75" customHeight="1">
      <c r="B14" s="44" t="s">
        <v>82</v>
      </c>
      <c r="C14" s="49"/>
      <c r="D14" s="50">
        <v>9</v>
      </c>
      <c r="E14" s="47">
        <f>SUM('TSE:TRE-AP'!E14)</f>
        <v>242</v>
      </c>
      <c r="F14" s="47">
        <f>SUM('TSE:TRE-AP'!F14)</f>
        <v>12</v>
      </c>
      <c r="G14" s="47">
        <f>SUM('TSE:TRE-AP'!G14)</f>
        <v>0</v>
      </c>
      <c r="H14" s="48">
        <f t="shared" si="0"/>
        <v>254</v>
      </c>
    </row>
    <row r="15" spans="2:8" ht="24.75" customHeight="1">
      <c r="B15" s="44" t="s">
        <v>84</v>
      </c>
      <c r="C15" s="49" t="s">
        <v>85</v>
      </c>
      <c r="D15" s="50">
        <v>8</v>
      </c>
      <c r="E15" s="47">
        <f>SUM('TSE:TRE-AP'!E15)</f>
        <v>190</v>
      </c>
      <c r="F15" s="47">
        <f>SUM('TSE:TRE-AP'!F15)</f>
        <v>12</v>
      </c>
      <c r="G15" s="47">
        <f>SUM('TSE:TRE-AP'!G15)</f>
        <v>0</v>
      </c>
      <c r="H15" s="48">
        <f t="shared" si="0"/>
        <v>202</v>
      </c>
    </row>
    <row r="16" spans="2:8" ht="24.75" customHeight="1">
      <c r="B16" s="44" t="s">
        <v>86</v>
      </c>
      <c r="C16" s="49"/>
      <c r="D16" s="50">
        <v>7</v>
      </c>
      <c r="E16" s="47">
        <f>SUM('TSE:TRE-AP'!E16)</f>
        <v>31</v>
      </c>
      <c r="F16" s="47">
        <f>SUM('TSE:TRE-AP'!F16)</f>
        <v>0</v>
      </c>
      <c r="G16" s="47">
        <f>SUM('TSE:TRE-AP'!G16)</f>
        <v>0</v>
      </c>
      <c r="H16" s="48">
        <f t="shared" si="0"/>
        <v>31</v>
      </c>
    </row>
    <row r="17" spans="2:8" ht="24.75" customHeight="1">
      <c r="B17" s="44" t="s">
        <v>87</v>
      </c>
      <c r="C17" s="51"/>
      <c r="D17" s="50">
        <v>6</v>
      </c>
      <c r="E17" s="47">
        <f>SUM('TSE:TRE-AP'!E17)</f>
        <v>76</v>
      </c>
      <c r="F17" s="47">
        <f>SUM('TSE:TRE-AP'!F17)</f>
        <v>3</v>
      </c>
      <c r="G17" s="47">
        <f>SUM('TSE:TRE-AP'!G17)</f>
        <v>0</v>
      </c>
      <c r="H17" s="48">
        <f t="shared" si="0"/>
        <v>79</v>
      </c>
    </row>
    <row r="18" spans="2:8" ht="24.75" customHeight="1">
      <c r="B18" s="44" t="s">
        <v>88</v>
      </c>
      <c r="C18" s="45"/>
      <c r="D18" s="50">
        <v>5</v>
      </c>
      <c r="E18" s="47">
        <f>SUM('TSE:TRE-AP'!E18)</f>
        <v>116</v>
      </c>
      <c r="F18" s="47">
        <f>SUM('TSE:TRE-AP'!F18)</f>
        <v>0</v>
      </c>
      <c r="G18" s="47">
        <f>SUM('TSE:TRE-AP'!G18)</f>
        <v>0</v>
      </c>
      <c r="H18" s="48">
        <f t="shared" si="0"/>
        <v>116</v>
      </c>
    </row>
    <row r="19" spans="2:8" ht="24.75" customHeight="1">
      <c r="B19" s="44" t="s">
        <v>82</v>
      </c>
      <c r="C19" s="49"/>
      <c r="D19" s="50">
        <v>4</v>
      </c>
      <c r="E19" s="47">
        <f>SUM('TSE:TRE-AP'!E19)</f>
        <v>94</v>
      </c>
      <c r="F19" s="47">
        <f>SUM('TSE:TRE-AP'!F19)</f>
        <v>2</v>
      </c>
      <c r="G19" s="47">
        <f>SUM('TSE:TRE-AP'!G19)</f>
        <v>0</v>
      </c>
      <c r="H19" s="48">
        <f t="shared" si="0"/>
        <v>96</v>
      </c>
    </row>
    <row r="20" spans="2:8" ht="24.75" customHeight="1">
      <c r="B20" s="44"/>
      <c r="C20" s="49" t="s">
        <v>82</v>
      </c>
      <c r="D20" s="50">
        <v>3</v>
      </c>
      <c r="E20" s="47">
        <f>SUM('TSE:TRE-AP'!E20)</f>
        <v>138</v>
      </c>
      <c r="F20" s="47">
        <f>SUM('TSE:TRE-AP'!F20)</f>
        <v>5</v>
      </c>
      <c r="G20" s="47">
        <f>SUM('TSE:TRE-AP'!G20)</f>
        <v>0</v>
      </c>
      <c r="H20" s="48">
        <f t="shared" si="0"/>
        <v>143</v>
      </c>
    </row>
    <row r="21" spans="2:8" ht="24.75" customHeight="1">
      <c r="B21" s="44"/>
      <c r="C21" s="49"/>
      <c r="D21" s="50">
        <v>2</v>
      </c>
      <c r="E21" s="47">
        <f>SUM('TSE:TRE-AP'!E21)</f>
        <v>92</v>
      </c>
      <c r="F21" s="47">
        <f>SUM('TSE:TRE-AP'!F21)</f>
        <v>1</v>
      </c>
      <c r="G21" s="47">
        <f>SUM('TSE:TRE-AP'!G21)</f>
        <v>1</v>
      </c>
      <c r="H21" s="48">
        <f t="shared" si="0"/>
        <v>94</v>
      </c>
    </row>
    <row r="22" spans="2:8" ht="24.75" customHeight="1">
      <c r="B22" s="52"/>
      <c r="C22" s="51"/>
      <c r="D22" s="50">
        <v>1</v>
      </c>
      <c r="E22" s="47">
        <f>SUM('TSE:TRE-AP'!E22)</f>
        <v>21</v>
      </c>
      <c r="F22" s="47">
        <f>SUM('TSE:TRE-AP'!F22)</f>
        <v>1</v>
      </c>
      <c r="G22" s="47">
        <f>SUM('TSE:TRE-AP'!G22)</f>
        <v>0</v>
      </c>
      <c r="H22" s="48">
        <f t="shared" si="0"/>
        <v>22</v>
      </c>
    </row>
    <row r="23" spans="2:8" ht="24.75" customHeight="1">
      <c r="B23" s="304" t="s">
        <v>89</v>
      </c>
      <c r="C23" s="305"/>
      <c r="D23" s="295"/>
      <c r="E23" s="53">
        <f>SUM(E10:E22)</f>
        <v>5885</v>
      </c>
      <c r="F23" s="53">
        <f>SUM(F10:F22)</f>
        <v>374</v>
      </c>
      <c r="G23" s="53">
        <f>SUM(G10:G22)</f>
        <v>10</v>
      </c>
      <c r="H23" s="54">
        <f>SUM(H10:H22)</f>
        <v>6269</v>
      </c>
    </row>
    <row r="24" spans="2:8" ht="24.75" customHeight="1">
      <c r="B24" s="44"/>
      <c r="C24" s="45"/>
      <c r="D24" s="46">
        <v>13</v>
      </c>
      <c r="E24" s="47">
        <f>SUM('TSE:TRE-AP'!E24)</f>
        <v>6411</v>
      </c>
      <c r="F24" s="47">
        <f>SUM('TSE:TRE-AP'!F24)</f>
        <v>312</v>
      </c>
      <c r="G24" s="47">
        <f>SUM('TSE:TRE-AP'!G24)</f>
        <v>8</v>
      </c>
      <c r="H24" s="48">
        <f t="shared" ref="H24:H36" si="1">SUM(E24:G24)</f>
        <v>6731</v>
      </c>
    </row>
    <row r="25" spans="2:8" ht="24.75" customHeight="1">
      <c r="B25" s="44"/>
      <c r="C25" s="49" t="s">
        <v>81</v>
      </c>
      <c r="D25" s="50">
        <v>12</v>
      </c>
      <c r="E25" s="47">
        <f>SUM('TSE:TRE-AP'!E25)</f>
        <v>196</v>
      </c>
      <c r="F25" s="47">
        <f>SUM('TSE:TRE-AP'!F25)</f>
        <v>21</v>
      </c>
      <c r="G25" s="47">
        <f>SUM('TSE:TRE-AP'!G25)</f>
        <v>1</v>
      </c>
      <c r="H25" s="48">
        <f t="shared" si="1"/>
        <v>218</v>
      </c>
    </row>
    <row r="26" spans="2:8" ht="24.75" customHeight="1">
      <c r="B26" s="44" t="s">
        <v>88</v>
      </c>
      <c r="C26" s="51"/>
      <c r="D26" s="50">
        <v>11</v>
      </c>
      <c r="E26" s="47">
        <f>SUM('TSE:TRE-AP'!E26)</f>
        <v>171</v>
      </c>
      <c r="F26" s="47">
        <f>SUM('TSE:TRE-AP'!F26)</f>
        <v>14</v>
      </c>
      <c r="G26" s="47">
        <f>SUM('TSE:TRE-AP'!G26)</f>
        <v>1</v>
      </c>
      <c r="H26" s="48">
        <f t="shared" si="1"/>
        <v>186</v>
      </c>
    </row>
    <row r="27" spans="2:8" ht="24.75" customHeight="1">
      <c r="B27" s="44" t="s">
        <v>90</v>
      </c>
      <c r="C27" s="45"/>
      <c r="D27" s="50">
        <v>10</v>
      </c>
      <c r="E27" s="47">
        <f>SUM('TSE:TRE-AP'!E27)</f>
        <v>331</v>
      </c>
      <c r="F27" s="47">
        <f>SUM('TSE:TRE-AP'!F27)</f>
        <v>32</v>
      </c>
      <c r="G27" s="47">
        <f>SUM('TSE:TRE-AP'!G27)</f>
        <v>2</v>
      </c>
      <c r="H27" s="48">
        <f t="shared" si="1"/>
        <v>365</v>
      </c>
    </row>
    <row r="28" spans="2:8" ht="24.75" customHeight="1">
      <c r="B28" s="44" t="s">
        <v>81</v>
      </c>
      <c r="C28" s="49"/>
      <c r="D28" s="50">
        <v>9</v>
      </c>
      <c r="E28" s="47">
        <f>SUM('TSE:TRE-AP'!E28)</f>
        <v>220</v>
      </c>
      <c r="F28" s="47">
        <f>SUM('TSE:TRE-AP'!F28)</f>
        <v>7</v>
      </c>
      <c r="G28" s="47">
        <f>SUM('TSE:TRE-AP'!G28)</f>
        <v>1</v>
      </c>
      <c r="H28" s="48">
        <f t="shared" si="1"/>
        <v>228</v>
      </c>
    </row>
    <row r="29" spans="2:8" ht="24.75" customHeight="1">
      <c r="B29" s="44" t="s">
        <v>83</v>
      </c>
      <c r="C29" s="49" t="s">
        <v>85</v>
      </c>
      <c r="D29" s="50">
        <v>8</v>
      </c>
      <c r="E29" s="47">
        <f>SUM('TSE:TRE-AP'!E29)</f>
        <v>260</v>
      </c>
      <c r="F29" s="47">
        <f>SUM('TSE:TRE-AP'!F29)</f>
        <v>15</v>
      </c>
      <c r="G29" s="47">
        <f>SUM('TSE:TRE-AP'!G29)</f>
        <v>0</v>
      </c>
      <c r="H29" s="48">
        <f t="shared" si="1"/>
        <v>275</v>
      </c>
    </row>
    <row r="30" spans="2:8" ht="24.75" customHeight="1">
      <c r="B30" s="44" t="s">
        <v>86</v>
      </c>
      <c r="C30" s="49"/>
      <c r="D30" s="50">
        <v>7</v>
      </c>
      <c r="E30" s="47">
        <f>SUM('TSE:TRE-AP'!E30)</f>
        <v>37</v>
      </c>
      <c r="F30" s="47">
        <f>SUM('TSE:TRE-AP'!F30)</f>
        <v>0</v>
      </c>
      <c r="G30" s="47">
        <f>SUM('TSE:TRE-AP'!G30)</f>
        <v>1</v>
      </c>
      <c r="H30" s="48">
        <f t="shared" si="1"/>
        <v>38</v>
      </c>
    </row>
    <row r="31" spans="2:8" ht="24.75" customHeight="1">
      <c r="B31" s="44" t="s">
        <v>81</v>
      </c>
      <c r="C31" s="51"/>
      <c r="D31" s="50">
        <v>6</v>
      </c>
      <c r="E31" s="47">
        <f>SUM('TSE:TRE-AP'!E31)</f>
        <v>112</v>
      </c>
      <c r="F31" s="47">
        <f>SUM('TSE:TRE-AP'!F31)</f>
        <v>1</v>
      </c>
      <c r="G31" s="47">
        <f>SUM('TSE:TRE-AP'!G31)</f>
        <v>1</v>
      </c>
      <c r="H31" s="48">
        <f t="shared" si="1"/>
        <v>114</v>
      </c>
    </row>
    <row r="32" spans="2:8" ht="24.75" customHeight="1">
      <c r="B32" s="44" t="s">
        <v>91</v>
      </c>
      <c r="C32" s="45"/>
      <c r="D32" s="50">
        <v>5</v>
      </c>
      <c r="E32" s="47">
        <f>SUM('TSE:TRE-AP'!E32)</f>
        <v>171</v>
      </c>
      <c r="F32" s="47">
        <f>SUM('TSE:TRE-AP'!F32)</f>
        <v>4</v>
      </c>
      <c r="G32" s="47">
        <f>SUM('TSE:TRE-AP'!G32)</f>
        <v>0</v>
      </c>
      <c r="H32" s="48">
        <f t="shared" si="1"/>
        <v>175</v>
      </c>
    </row>
    <row r="33" spans="2:8" ht="24.75" customHeight="1">
      <c r="B33" s="44"/>
      <c r="C33" s="49"/>
      <c r="D33" s="50">
        <v>4</v>
      </c>
      <c r="E33" s="47">
        <f>SUM('TSE:TRE-AP'!E33)</f>
        <v>195</v>
      </c>
      <c r="F33" s="47">
        <f>SUM('TSE:TRE-AP'!F33)</f>
        <v>5</v>
      </c>
      <c r="G33" s="47">
        <f>SUM('TSE:TRE-AP'!G33)</f>
        <v>2</v>
      </c>
      <c r="H33" s="48">
        <f t="shared" si="1"/>
        <v>202</v>
      </c>
    </row>
    <row r="34" spans="2:8" ht="24.75" customHeight="1">
      <c r="B34" s="44"/>
      <c r="C34" s="49" t="s">
        <v>82</v>
      </c>
      <c r="D34" s="50">
        <v>3</v>
      </c>
      <c r="E34" s="47">
        <f>SUM('TSE:TRE-AP'!E34)</f>
        <v>205</v>
      </c>
      <c r="F34" s="47">
        <f>SUM('TSE:TRE-AP'!F34)</f>
        <v>6</v>
      </c>
      <c r="G34" s="47">
        <f>SUM('TSE:TRE-AP'!G34)</f>
        <v>0</v>
      </c>
      <c r="H34" s="48">
        <f t="shared" si="1"/>
        <v>211</v>
      </c>
    </row>
    <row r="35" spans="2:8" ht="24.75" customHeight="1">
      <c r="B35" s="44"/>
      <c r="C35" s="49"/>
      <c r="D35" s="50">
        <v>2</v>
      </c>
      <c r="E35" s="47">
        <f>SUM('TSE:TRE-AP'!E35)</f>
        <v>150</v>
      </c>
      <c r="F35" s="47">
        <f>SUM('TSE:TRE-AP'!F35)</f>
        <v>4</v>
      </c>
      <c r="G35" s="47">
        <f>SUM('TSE:TRE-AP'!G35)</f>
        <v>0</v>
      </c>
      <c r="H35" s="48">
        <f t="shared" si="1"/>
        <v>154</v>
      </c>
    </row>
    <row r="36" spans="2:8" ht="24.75" customHeight="1">
      <c r="B36" s="52"/>
      <c r="C36" s="51"/>
      <c r="D36" s="50">
        <v>1</v>
      </c>
      <c r="E36" s="47">
        <f>SUM('TSE:TRE-AP'!E36)</f>
        <v>35</v>
      </c>
      <c r="F36" s="47">
        <f>SUM('TSE:TRE-AP'!F36)</f>
        <v>0</v>
      </c>
      <c r="G36" s="47">
        <f>SUM('TSE:TRE-AP'!G36)</f>
        <v>0</v>
      </c>
      <c r="H36" s="48">
        <f t="shared" si="1"/>
        <v>35</v>
      </c>
    </row>
    <row r="37" spans="2:8" ht="24.75" customHeight="1">
      <c r="B37" s="304" t="s">
        <v>92</v>
      </c>
      <c r="C37" s="305"/>
      <c r="D37" s="295"/>
      <c r="E37" s="53">
        <f>SUM(E24:E36)</f>
        <v>8494</v>
      </c>
      <c r="F37" s="53">
        <f>SUM(F24:F36)</f>
        <v>421</v>
      </c>
      <c r="G37" s="53">
        <f>SUM(G24:G36)</f>
        <v>17</v>
      </c>
      <c r="H37" s="54">
        <f>SUM(H24:H36)</f>
        <v>8932</v>
      </c>
    </row>
    <row r="38" spans="2:8" ht="24.75" customHeight="1">
      <c r="B38" s="44"/>
      <c r="C38" s="45"/>
      <c r="D38" s="46">
        <v>13</v>
      </c>
      <c r="E38" s="47">
        <f>SUM('TSE:TRE-AP'!E38)</f>
        <v>6</v>
      </c>
      <c r="F38" s="47">
        <f>SUM('TSE:TRE-AP'!F38)</f>
        <v>0</v>
      </c>
      <c r="G38" s="47">
        <f>SUM('TSE:TRE-AP'!G38)</f>
        <v>1</v>
      </c>
      <c r="H38" s="48">
        <f t="shared" ref="H38:H50" si="2">SUM(E38:G38)</f>
        <v>7</v>
      </c>
    </row>
    <row r="39" spans="2:8" ht="24.75" customHeight="1">
      <c r="B39" s="44"/>
      <c r="C39" s="49" t="s">
        <v>81</v>
      </c>
      <c r="D39" s="50">
        <v>12</v>
      </c>
      <c r="E39" s="47">
        <f>SUM('TSE:TRE-AP'!E39)</f>
        <v>0</v>
      </c>
      <c r="F39" s="47">
        <f>SUM('TSE:TRE-AP'!F39)</f>
        <v>0</v>
      </c>
      <c r="G39" s="47">
        <f>SUM('TSE:TRE-AP'!G39)</f>
        <v>0</v>
      </c>
      <c r="H39" s="48">
        <f t="shared" si="2"/>
        <v>0</v>
      </c>
    </row>
    <row r="40" spans="2:8" ht="24.75" customHeight="1">
      <c r="B40" s="44" t="s">
        <v>82</v>
      </c>
      <c r="C40" s="51"/>
      <c r="D40" s="50">
        <v>11</v>
      </c>
      <c r="E40" s="47">
        <f>SUM('TSE:TRE-AP'!E40)</f>
        <v>0</v>
      </c>
      <c r="F40" s="47">
        <f>SUM('TSE:TRE-AP'!F40)</f>
        <v>0</v>
      </c>
      <c r="G40" s="47">
        <f>SUM('TSE:TRE-AP'!G40)</f>
        <v>0</v>
      </c>
      <c r="H40" s="48">
        <f t="shared" si="2"/>
        <v>0</v>
      </c>
    </row>
    <row r="41" spans="2:8" ht="24.75" customHeight="1">
      <c r="B41" s="44" t="s">
        <v>93</v>
      </c>
      <c r="C41" s="45"/>
      <c r="D41" s="50">
        <v>10</v>
      </c>
      <c r="E41" s="47">
        <f>SUM('TSE:TRE-AP'!E41)</f>
        <v>0</v>
      </c>
      <c r="F41" s="47">
        <f>SUM('TSE:TRE-AP'!F41)</f>
        <v>0</v>
      </c>
      <c r="G41" s="47">
        <f>SUM('TSE:TRE-AP'!G41)</f>
        <v>0</v>
      </c>
      <c r="H41" s="48">
        <f t="shared" si="2"/>
        <v>0</v>
      </c>
    </row>
    <row r="42" spans="2:8" ht="24.75" customHeight="1">
      <c r="B42" s="44" t="s">
        <v>94</v>
      </c>
      <c r="C42" s="49"/>
      <c r="D42" s="50">
        <v>9</v>
      </c>
      <c r="E42" s="47">
        <f>SUM('TSE:TRE-AP'!E42)</f>
        <v>0</v>
      </c>
      <c r="F42" s="47">
        <f>SUM('TSE:TRE-AP'!F42)</f>
        <v>0</v>
      </c>
      <c r="G42" s="47">
        <f>SUM('TSE:TRE-AP'!G42)</f>
        <v>0</v>
      </c>
      <c r="H42" s="48">
        <f t="shared" si="2"/>
        <v>0</v>
      </c>
    </row>
    <row r="43" spans="2:8" ht="24.75" customHeight="1">
      <c r="B43" s="44" t="s">
        <v>86</v>
      </c>
      <c r="C43" s="49" t="s">
        <v>85</v>
      </c>
      <c r="D43" s="50">
        <v>8</v>
      </c>
      <c r="E43" s="47">
        <f>SUM('TSE:TRE-AP'!E43)</f>
        <v>0</v>
      </c>
      <c r="F43" s="47">
        <f>SUM('TSE:TRE-AP'!F43)</f>
        <v>0</v>
      </c>
      <c r="G43" s="47">
        <f>SUM('TSE:TRE-AP'!G43)</f>
        <v>0</v>
      </c>
      <c r="H43" s="48">
        <f t="shared" si="2"/>
        <v>0</v>
      </c>
    </row>
    <row r="44" spans="2:8" ht="24.75" customHeight="1">
      <c r="B44" s="44" t="s">
        <v>84</v>
      </c>
      <c r="C44" s="49"/>
      <c r="D44" s="50">
        <v>7</v>
      </c>
      <c r="E44" s="47">
        <f>SUM('TSE:TRE-AP'!E44)</f>
        <v>0</v>
      </c>
      <c r="F44" s="47">
        <f>SUM('TSE:TRE-AP'!F44)</f>
        <v>0</v>
      </c>
      <c r="G44" s="47">
        <f>SUM('TSE:TRE-AP'!G44)</f>
        <v>0</v>
      </c>
      <c r="H44" s="48">
        <f t="shared" si="2"/>
        <v>0</v>
      </c>
    </row>
    <row r="45" spans="2:8" ht="24.75" customHeight="1">
      <c r="B45" s="44" t="s">
        <v>86</v>
      </c>
      <c r="C45" s="51"/>
      <c r="D45" s="50">
        <v>6</v>
      </c>
      <c r="E45" s="47">
        <f>SUM('TSE:TRE-AP'!E45)</f>
        <v>0</v>
      </c>
      <c r="F45" s="47">
        <f>SUM('TSE:TRE-AP'!F45)</f>
        <v>0</v>
      </c>
      <c r="G45" s="47">
        <f>SUM('TSE:TRE-AP'!G45)</f>
        <v>0</v>
      </c>
      <c r="H45" s="48">
        <f t="shared" si="2"/>
        <v>0</v>
      </c>
    </row>
    <row r="46" spans="2:8" ht="24.75" customHeight="1">
      <c r="B46" s="44" t="s">
        <v>82</v>
      </c>
      <c r="C46" s="45"/>
      <c r="D46" s="50">
        <v>5</v>
      </c>
      <c r="E46" s="47">
        <f>SUM('TSE:TRE-AP'!E46)</f>
        <v>0</v>
      </c>
      <c r="F46" s="47">
        <f>SUM('TSE:TRE-AP'!F46)</f>
        <v>0</v>
      </c>
      <c r="G46" s="47">
        <f>SUM('TSE:TRE-AP'!G46)</f>
        <v>0</v>
      </c>
      <c r="H46" s="48">
        <f t="shared" si="2"/>
        <v>0</v>
      </c>
    </row>
    <row r="47" spans="2:8" ht="24.75" customHeight="1">
      <c r="B47" s="44" t="s">
        <v>95</v>
      </c>
      <c r="C47" s="49"/>
      <c r="D47" s="50">
        <v>4</v>
      </c>
      <c r="E47" s="47">
        <f>SUM('TSE:TRE-AP'!E47)</f>
        <v>0</v>
      </c>
      <c r="F47" s="47">
        <f>SUM('TSE:TRE-AP'!F47)</f>
        <v>0</v>
      </c>
      <c r="G47" s="47">
        <f>SUM('TSE:TRE-AP'!G47)</f>
        <v>0</v>
      </c>
      <c r="H47" s="48">
        <f t="shared" si="2"/>
        <v>0</v>
      </c>
    </row>
    <row r="48" spans="2:8" ht="24.75" customHeight="1">
      <c r="B48" s="44"/>
      <c r="C48" s="49" t="s">
        <v>82</v>
      </c>
      <c r="D48" s="50">
        <v>3</v>
      </c>
      <c r="E48" s="47">
        <f>SUM('TSE:TRE-AP'!E48)</f>
        <v>0</v>
      </c>
      <c r="F48" s="47">
        <f>SUM('TSE:TRE-AP'!F48)</f>
        <v>0</v>
      </c>
      <c r="G48" s="47">
        <f>SUM('TSE:TRE-AP'!G48)</f>
        <v>0</v>
      </c>
      <c r="H48" s="48">
        <f t="shared" si="2"/>
        <v>0</v>
      </c>
    </row>
    <row r="49" spans="2:8" ht="24.75" customHeight="1">
      <c r="B49" s="44"/>
      <c r="C49" s="49"/>
      <c r="D49" s="50">
        <v>2</v>
      </c>
      <c r="E49" s="47">
        <f>SUM('TSE:TRE-AP'!E49)</f>
        <v>0</v>
      </c>
      <c r="F49" s="47">
        <f>SUM('TSE:TRE-AP'!F49)</f>
        <v>0</v>
      </c>
      <c r="G49" s="47">
        <f>SUM('TSE:TRE-AP'!G49)</f>
        <v>0</v>
      </c>
      <c r="H49" s="48">
        <f t="shared" si="2"/>
        <v>0</v>
      </c>
    </row>
    <row r="50" spans="2:8" ht="24.75" customHeight="1">
      <c r="B50" s="52"/>
      <c r="C50" s="51"/>
      <c r="D50" s="50">
        <v>1</v>
      </c>
      <c r="E50" s="47">
        <f>SUM('TSE:TRE-AP'!E50)</f>
        <v>0</v>
      </c>
      <c r="F50" s="47">
        <f>SUM('TSE:TRE-AP'!F50)</f>
        <v>0</v>
      </c>
      <c r="G50" s="47">
        <f>SUM('TSE:TRE-AP'!G50)</f>
        <v>0</v>
      </c>
      <c r="H50" s="48">
        <f t="shared" si="2"/>
        <v>0</v>
      </c>
    </row>
    <row r="51" spans="2:8" ht="24.75" customHeight="1">
      <c r="B51" s="304" t="s">
        <v>96</v>
      </c>
      <c r="C51" s="305"/>
      <c r="D51" s="305"/>
      <c r="E51" s="55">
        <f>SUM(E38:E50)</f>
        <v>6</v>
      </c>
      <c r="F51" s="55">
        <f>SUM(F38:F50)</f>
        <v>0</v>
      </c>
      <c r="G51" s="55">
        <f>SUM(G38:G50)</f>
        <v>1</v>
      </c>
      <c r="H51" s="56">
        <f>SUM(H38:H50)</f>
        <v>7</v>
      </c>
    </row>
    <row r="52" spans="2:8" ht="24.75" customHeight="1">
      <c r="B52" s="300" t="s">
        <v>97</v>
      </c>
      <c r="C52" s="301"/>
      <c r="D52" s="301"/>
      <c r="E52" s="57">
        <f>E23+E37+E51</f>
        <v>14385</v>
      </c>
      <c r="F52" s="57">
        <f>F23+F37+F51</f>
        <v>795</v>
      </c>
      <c r="G52" s="57">
        <f>G23+G37+G51</f>
        <v>28</v>
      </c>
      <c r="H52" s="58">
        <f>H51+H37+H23</f>
        <v>15208</v>
      </c>
    </row>
    <row r="53" spans="2:8" ht="19.5" customHeight="1">
      <c r="B53" s="59"/>
      <c r="C53" s="59"/>
      <c r="D53" s="59"/>
      <c r="E53" s="60"/>
      <c r="F53" s="60"/>
      <c r="G53" s="60"/>
      <c r="H53" s="60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03"/>
      <c r="B1" s="203" t="s">
        <v>0</v>
      </c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</row>
    <row r="2" spans="1:20" ht="30" customHeight="1">
      <c r="A2" s="204"/>
      <c r="B2" s="204" t="s">
        <v>1</v>
      </c>
      <c r="C2" s="204"/>
      <c r="D2" s="204"/>
      <c r="E2" s="205" t="s">
        <v>2</v>
      </c>
      <c r="F2" s="204"/>
      <c r="G2" s="204"/>
      <c r="H2" s="205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</row>
    <row r="3" spans="1:20" ht="30" customHeight="1">
      <c r="A3" s="204"/>
      <c r="B3" s="204" t="s">
        <v>3</v>
      </c>
      <c r="C3" s="204"/>
      <c r="D3" s="204"/>
      <c r="E3" s="206" t="s">
        <v>55</v>
      </c>
      <c r="F3" s="206"/>
      <c r="G3" s="204"/>
      <c r="H3" s="205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</row>
    <row r="4" spans="1:20" ht="30" customHeight="1">
      <c r="A4" s="204"/>
      <c r="B4" s="204" t="s">
        <v>5</v>
      </c>
      <c r="C4" s="204"/>
      <c r="D4" s="204"/>
      <c r="E4" s="207" t="s">
        <v>78</v>
      </c>
      <c r="F4" s="208">
        <v>2025</v>
      </c>
      <c r="G4" s="204"/>
      <c r="H4" s="205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</row>
    <row r="5" spans="1:20" ht="19.5" customHeight="1">
      <c r="A5" s="204"/>
      <c r="B5" s="209"/>
      <c r="C5" s="204"/>
      <c r="D5" s="204"/>
      <c r="E5" s="204"/>
      <c r="F5" s="204"/>
      <c r="G5" s="204"/>
      <c r="H5" s="205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</row>
    <row r="6" spans="1:20" ht="49.5" customHeight="1">
      <c r="A6" s="204"/>
      <c r="B6" s="306" t="s">
        <v>6</v>
      </c>
      <c r="C6" s="306"/>
      <c r="D6" s="306"/>
      <c r="E6" s="306"/>
      <c r="F6" s="306"/>
      <c r="G6" s="306"/>
      <c r="H6" s="306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</row>
    <row r="7" spans="1:20" ht="49.5" customHeight="1">
      <c r="A7" s="204"/>
      <c r="B7" s="205" t="s">
        <v>79</v>
      </c>
      <c r="C7" s="204"/>
      <c r="D7" s="204"/>
      <c r="E7" s="204"/>
      <c r="F7" s="204"/>
      <c r="G7" s="204"/>
      <c r="H7" s="205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</row>
    <row r="8" spans="1:20" ht="39.75" customHeight="1">
      <c r="A8" s="210"/>
      <c r="B8" s="302" t="s">
        <v>80</v>
      </c>
      <c r="C8" s="303"/>
      <c r="D8" s="303"/>
      <c r="E8" s="303" t="s">
        <v>9</v>
      </c>
      <c r="F8" s="303"/>
      <c r="G8" s="303"/>
      <c r="H8" s="294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</row>
    <row r="9" spans="1:20" ht="39.75" customHeight="1">
      <c r="A9" s="210"/>
      <c r="B9" s="304"/>
      <c r="C9" s="305"/>
      <c r="D9" s="305"/>
      <c r="E9" s="211" t="s">
        <v>16</v>
      </c>
      <c r="F9" s="211" t="s">
        <v>17</v>
      </c>
      <c r="G9" s="211" t="s">
        <v>18</v>
      </c>
      <c r="H9" s="212" t="s">
        <v>10</v>
      </c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</row>
    <row r="10" spans="1:20" ht="24.75" customHeight="1">
      <c r="A10" s="210"/>
      <c r="B10" s="213"/>
      <c r="C10" s="214"/>
      <c r="D10" s="215">
        <v>13</v>
      </c>
      <c r="E10" s="216">
        <v>138</v>
      </c>
      <c r="F10" s="216">
        <v>5</v>
      </c>
      <c r="G10" s="216">
        <v>0</v>
      </c>
      <c r="H10" s="217">
        <f t="shared" ref="H10:H37" si="0">SUM(E10:G10)</f>
        <v>143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</row>
    <row r="11" spans="1:20" ht="24.75" customHeight="1">
      <c r="A11" s="210"/>
      <c r="B11" s="213"/>
      <c r="C11" s="218" t="s">
        <v>81</v>
      </c>
      <c r="D11" s="219">
        <v>12</v>
      </c>
      <c r="E11" s="216">
        <v>2</v>
      </c>
      <c r="F11" s="216">
        <v>0</v>
      </c>
      <c r="G11" s="216">
        <v>0</v>
      </c>
      <c r="H11" s="217">
        <f t="shared" si="0"/>
        <v>2</v>
      </c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</row>
    <row r="12" spans="1:20" ht="24.75" customHeight="1">
      <c r="A12" s="210"/>
      <c r="B12" s="213" t="s">
        <v>82</v>
      </c>
      <c r="C12" s="220"/>
      <c r="D12" s="219">
        <v>11</v>
      </c>
      <c r="E12" s="216">
        <v>4</v>
      </c>
      <c r="F12" s="216">
        <v>1</v>
      </c>
      <c r="G12" s="216">
        <v>0</v>
      </c>
      <c r="H12" s="217">
        <f t="shared" si="0"/>
        <v>5</v>
      </c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</row>
    <row r="13" spans="1:20" ht="24.75" customHeight="1">
      <c r="A13" s="210"/>
      <c r="B13" s="213" t="s">
        <v>83</v>
      </c>
      <c r="C13" s="214"/>
      <c r="D13" s="219">
        <v>10</v>
      </c>
      <c r="E13" s="216">
        <v>0</v>
      </c>
      <c r="F13" s="216">
        <v>0</v>
      </c>
      <c r="G13" s="216">
        <v>0</v>
      </c>
      <c r="H13" s="217">
        <f t="shared" si="0"/>
        <v>0</v>
      </c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</row>
    <row r="14" spans="1:20" ht="24.75" customHeight="1">
      <c r="A14" s="210"/>
      <c r="B14" s="213" t="s">
        <v>82</v>
      </c>
      <c r="C14" s="218"/>
      <c r="D14" s="219">
        <v>9</v>
      </c>
      <c r="E14" s="216">
        <v>5</v>
      </c>
      <c r="F14" s="216">
        <v>1</v>
      </c>
      <c r="G14" s="216">
        <v>0</v>
      </c>
      <c r="H14" s="217">
        <f t="shared" si="0"/>
        <v>6</v>
      </c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</row>
    <row r="15" spans="1:20" ht="24.75" customHeight="1">
      <c r="A15" s="210"/>
      <c r="B15" s="213" t="s">
        <v>84</v>
      </c>
      <c r="C15" s="218" t="s">
        <v>85</v>
      </c>
      <c r="D15" s="219">
        <v>8</v>
      </c>
      <c r="E15" s="216">
        <v>4</v>
      </c>
      <c r="F15" s="216">
        <v>3</v>
      </c>
      <c r="G15" s="216">
        <v>0</v>
      </c>
      <c r="H15" s="217">
        <f t="shared" si="0"/>
        <v>7</v>
      </c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</row>
    <row r="16" spans="1:20" ht="24.75" customHeight="1">
      <c r="A16" s="210"/>
      <c r="B16" s="213" t="s">
        <v>86</v>
      </c>
      <c r="C16" s="218"/>
      <c r="D16" s="219">
        <v>7</v>
      </c>
      <c r="E16" s="216">
        <v>1</v>
      </c>
      <c r="F16" s="216">
        <v>0</v>
      </c>
      <c r="G16" s="216">
        <v>0</v>
      </c>
      <c r="H16" s="217">
        <f t="shared" si="0"/>
        <v>1</v>
      </c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</row>
    <row r="17" spans="1:20" ht="24.75" customHeight="1">
      <c r="A17" s="210"/>
      <c r="B17" s="213" t="s">
        <v>87</v>
      </c>
      <c r="C17" s="220"/>
      <c r="D17" s="219">
        <v>6</v>
      </c>
      <c r="E17" s="216">
        <v>0</v>
      </c>
      <c r="F17" s="216">
        <v>0</v>
      </c>
      <c r="G17" s="216">
        <v>0</v>
      </c>
      <c r="H17" s="217">
        <f t="shared" si="0"/>
        <v>0</v>
      </c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</row>
    <row r="18" spans="1:20" ht="24.75" customHeight="1">
      <c r="A18" s="210"/>
      <c r="B18" s="213" t="s">
        <v>88</v>
      </c>
      <c r="C18" s="214"/>
      <c r="D18" s="219">
        <v>5</v>
      </c>
      <c r="E18" s="216">
        <v>0</v>
      </c>
      <c r="F18" s="216">
        <v>0</v>
      </c>
      <c r="G18" s="216">
        <v>0</v>
      </c>
      <c r="H18" s="217">
        <f t="shared" si="0"/>
        <v>0</v>
      </c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</row>
    <row r="19" spans="1:20" ht="24.75" customHeight="1">
      <c r="A19" s="210"/>
      <c r="B19" s="213" t="s">
        <v>82</v>
      </c>
      <c r="C19" s="218"/>
      <c r="D19" s="219">
        <v>4</v>
      </c>
      <c r="E19" s="216">
        <v>0</v>
      </c>
      <c r="F19" s="216">
        <v>0</v>
      </c>
      <c r="G19" s="216">
        <v>0</v>
      </c>
      <c r="H19" s="217">
        <f t="shared" si="0"/>
        <v>0</v>
      </c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</row>
    <row r="20" spans="1:20" ht="24.75" customHeight="1">
      <c r="A20" s="210"/>
      <c r="B20" s="213"/>
      <c r="C20" s="218" t="s">
        <v>82</v>
      </c>
      <c r="D20" s="219">
        <v>3</v>
      </c>
      <c r="E20" s="216">
        <v>0</v>
      </c>
      <c r="F20" s="216">
        <v>0</v>
      </c>
      <c r="G20" s="216">
        <v>0</v>
      </c>
      <c r="H20" s="217">
        <f t="shared" si="0"/>
        <v>0</v>
      </c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</row>
    <row r="21" spans="1:20" ht="24.75" customHeight="1">
      <c r="A21" s="210"/>
      <c r="B21" s="213"/>
      <c r="C21" s="218"/>
      <c r="D21" s="219">
        <v>2</v>
      </c>
      <c r="E21" s="216">
        <v>0</v>
      </c>
      <c r="F21" s="216">
        <v>0</v>
      </c>
      <c r="G21" s="216">
        <v>0</v>
      </c>
      <c r="H21" s="217">
        <f t="shared" si="0"/>
        <v>0</v>
      </c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</row>
    <row r="22" spans="1:20" ht="24.75" customHeight="1">
      <c r="A22" s="210"/>
      <c r="B22" s="221"/>
      <c r="C22" s="220"/>
      <c r="D22" s="219">
        <v>1</v>
      </c>
      <c r="E22" s="216">
        <v>0</v>
      </c>
      <c r="F22" s="216">
        <v>0</v>
      </c>
      <c r="G22" s="216">
        <v>0</v>
      </c>
      <c r="H22" s="217">
        <f t="shared" si="0"/>
        <v>0</v>
      </c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</row>
    <row r="23" spans="1:20" ht="24.75" customHeight="1">
      <c r="A23" s="210"/>
      <c r="B23" s="304" t="s">
        <v>89</v>
      </c>
      <c r="C23" s="305"/>
      <c r="D23" s="295"/>
      <c r="E23" s="222">
        <f>SUM(E10:E22)</f>
        <v>154</v>
      </c>
      <c r="F23" s="222">
        <f>SUM(F10:F22)</f>
        <v>10</v>
      </c>
      <c r="G23" s="222">
        <f>SUM(G10:G22)</f>
        <v>0</v>
      </c>
      <c r="H23" s="223">
        <f t="shared" si="0"/>
        <v>164</v>
      </c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</row>
    <row r="24" spans="1:20" ht="24.75" customHeight="1">
      <c r="A24" s="210"/>
      <c r="B24" s="213"/>
      <c r="C24" s="214"/>
      <c r="D24" s="215">
        <v>13</v>
      </c>
      <c r="E24" s="216">
        <v>183</v>
      </c>
      <c r="F24" s="216">
        <v>11</v>
      </c>
      <c r="G24" s="216">
        <v>0</v>
      </c>
      <c r="H24" s="217">
        <f t="shared" si="0"/>
        <v>194</v>
      </c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</row>
    <row r="25" spans="1:20" ht="24.75" customHeight="1">
      <c r="A25" s="210"/>
      <c r="B25" s="213"/>
      <c r="C25" s="218" t="s">
        <v>81</v>
      </c>
      <c r="D25" s="219">
        <v>12</v>
      </c>
      <c r="E25" s="216">
        <v>3</v>
      </c>
      <c r="F25" s="216">
        <v>0</v>
      </c>
      <c r="G25" s="216">
        <v>0</v>
      </c>
      <c r="H25" s="217">
        <f t="shared" si="0"/>
        <v>3</v>
      </c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</row>
    <row r="26" spans="1:20" ht="24.75" customHeight="1">
      <c r="A26" s="210"/>
      <c r="B26" s="213" t="s">
        <v>88</v>
      </c>
      <c r="C26" s="220"/>
      <c r="D26" s="219">
        <v>11</v>
      </c>
      <c r="E26" s="216">
        <v>2</v>
      </c>
      <c r="F26" s="216">
        <v>0</v>
      </c>
      <c r="G26" s="216">
        <v>0</v>
      </c>
      <c r="H26" s="217">
        <f t="shared" si="0"/>
        <v>2</v>
      </c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</row>
    <row r="27" spans="1:20" ht="24.75" customHeight="1">
      <c r="A27" s="210"/>
      <c r="B27" s="213" t="s">
        <v>90</v>
      </c>
      <c r="C27" s="214"/>
      <c r="D27" s="219">
        <v>10</v>
      </c>
      <c r="E27" s="216">
        <v>2</v>
      </c>
      <c r="F27" s="216">
        <v>0</v>
      </c>
      <c r="G27" s="216">
        <v>0</v>
      </c>
      <c r="H27" s="217">
        <f t="shared" si="0"/>
        <v>2</v>
      </c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</row>
    <row r="28" spans="1:20" ht="24.75" customHeight="1">
      <c r="A28" s="210"/>
      <c r="B28" s="213" t="s">
        <v>81</v>
      </c>
      <c r="C28" s="218"/>
      <c r="D28" s="219">
        <v>9</v>
      </c>
      <c r="E28" s="216">
        <v>9</v>
      </c>
      <c r="F28" s="216">
        <v>0</v>
      </c>
      <c r="G28" s="216">
        <v>0</v>
      </c>
      <c r="H28" s="217">
        <f t="shared" si="0"/>
        <v>9</v>
      </c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</row>
    <row r="29" spans="1:20" ht="24.75" customHeight="1">
      <c r="A29" s="210"/>
      <c r="B29" s="213" t="s">
        <v>83</v>
      </c>
      <c r="C29" s="218" t="s">
        <v>85</v>
      </c>
      <c r="D29" s="219">
        <v>8</v>
      </c>
      <c r="E29" s="216">
        <v>6</v>
      </c>
      <c r="F29" s="216">
        <v>0</v>
      </c>
      <c r="G29" s="216">
        <v>0</v>
      </c>
      <c r="H29" s="217">
        <f t="shared" si="0"/>
        <v>6</v>
      </c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</row>
    <row r="30" spans="1:20" ht="24.75" customHeight="1">
      <c r="A30" s="210"/>
      <c r="B30" s="213" t="s">
        <v>86</v>
      </c>
      <c r="C30" s="218"/>
      <c r="D30" s="219">
        <v>7</v>
      </c>
      <c r="E30" s="216">
        <v>1</v>
      </c>
      <c r="F30" s="216">
        <v>0</v>
      </c>
      <c r="G30" s="216">
        <v>0</v>
      </c>
      <c r="H30" s="217">
        <f t="shared" si="0"/>
        <v>1</v>
      </c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</row>
    <row r="31" spans="1:20" ht="24.75" customHeight="1">
      <c r="A31" s="210"/>
      <c r="B31" s="213" t="s">
        <v>81</v>
      </c>
      <c r="C31" s="220"/>
      <c r="D31" s="219">
        <v>6</v>
      </c>
      <c r="E31" s="216">
        <v>8</v>
      </c>
      <c r="F31" s="216">
        <v>0</v>
      </c>
      <c r="G31" s="216">
        <v>0</v>
      </c>
      <c r="H31" s="217">
        <f t="shared" si="0"/>
        <v>8</v>
      </c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</row>
    <row r="32" spans="1:20" ht="24.75" customHeight="1">
      <c r="A32" s="210"/>
      <c r="B32" s="213" t="s">
        <v>91</v>
      </c>
      <c r="C32" s="214"/>
      <c r="D32" s="219">
        <v>5</v>
      </c>
      <c r="E32" s="216">
        <v>1</v>
      </c>
      <c r="F32" s="216">
        <v>0</v>
      </c>
      <c r="G32" s="216">
        <v>0</v>
      </c>
      <c r="H32" s="217">
        <f t="shared" si="0"/>
        <v>1</v>
      </c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</row>
    <row r="33" spans="1:20" ht="24.75" customHeight="1">
      <c r="A33" s="210"/>
      <c r="B33" s="213"/>
      <c r="C33" s="218"/>
      <c r="D33" s="219">
        <v>4</v>
      </c>
      <c r="E33" s="216">
        <v>2</v>
      </c>
      <c r="F33" s="216">
        <v>0</v>
      </c>
      <c r="G33" s="216">
        <v>0</v>
      </c>
      <c r="H33" s="217">
        <f t="shared" si="0"/>
        <v>2</v>
      </c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</row>
    <row r="34" spans="1:20" ht="24.75" customHeight="1">
      <c r="A34" s="210"/>
      <c r="B34" s="213"/>
      <c r="C34" s="218" t="s">
        <v>82</v>
      </c>
      <c r="D34" s="219">
        <v>3</v>
      </c>
      <c r="E34" s="216">
        <v>0</v>
      </c>
      <c r="F34" s="216">
        <v>0</v>
      </c>
      <c r="G34" s="216">
        <v>0</v>
      </c>
      <c r="H34" s="217">
        <f t="shared" si="0"/>
        <v>0</v>
      </c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</row>
    <row r="35" spans="1:20" ht="24.75" customHeight="1">
      <c r="A35" s="210"/>
      <c r="B35" s="213"/>
      <c r="C35" s="218"/>
      <c r="D35" s="219">
        <v>2</v>
      </c>
      <c r="E35" s="216">
        <v>0</v>
      </c>
      <c r="F35" s="216">
        <v>0</v>
      </c>
      <c r="G35" s="216">
        <v>0</v>
      </c>
      <c r="H35" s="217">
        <f t="shared" si="0"/>
        <v>0</v>
      </c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</row>
    <row r="36" spans="1:20" ht="24.75" customHeight="1">
      <c r="A36" s="210"/>
      <c r="B36" s="221"/>
      <c r="C36" s="220"/>
      <c r="D36" s="219">
        <v>1</v>
      </c>
      <c r="E36" s="216">
        <v>0</v>
      </c>
      <c r="F36" s="216">
        <v>0</v>
      </c>
      <c r="G36" s="216">
        <v>0</v>
      </c>
      <c r="H36" s="217">
        <f t="shared" si="0"/>
        <v>0</v>
      </c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</row>
    <row r="37" spans="1:20" ht="24.75" customHeight="1">
      <c r="A37" s="210"/>
      <c r="B37" s="304" t="s">
        <v>92</v>
      </c>
      <c r="C37" s="305"/>
      <c r="D37" s="295"/>
      <c r="E37" s="222">
        <f>SUM(E24:E36)</f>
        <v>217</v>
      </c>
      <c r="F37" s="222">
        <f>SUM(F24:F36)</f>
        <v>11</v>
      </c>
      <c r="G37" s="222">
        <f>SUM(G24:G36)</f>
        <v>0</v>
      </c>
      <c r="H37" s="223">
        <f t="shared" si="0"/>
        <v>228</v>
      </c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</row>
    <row r="38" spans="1:20" ht="24.75" customHeight="1">
      <c r="A38" s="210"/>
      <c r="B38" s="213"/>
      <c r="C38" s="214"/>
      <c r="D38" s="215">
        <v>13</v>
      </c>
      <c r="E38" s="216">
        <v>0</v>
      </c>
      <c r="F38" s="216">
        <v>0</v>
      </c>
      <c r="G38" s="216">
        <v>0</v>
      </c>
      <c r="H38" s="217">
        <v>0</v>
      </c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</row>
    <row r="39" spans="1:20" ht="24.75" customHeight="1">
      <c r="A39" s="210"/>
      <c r="B39" s="213"/>
      <c r="C39" s="218" t="s">
        <v>81</v>
      </c>
      <c r="D39" s="219">
        <v>12</v>
      </c>
      <c r="E39" s="216">
        <v>0</v>
      </c>
      <c r="F39" s="216">
        <v>0</v>
      </c>
      <c r="G39" s="216">
        <v>0</v>
      </c>
      <c r="H39" s="217">
        <f t="shared" ref="H39:H51" si="1">SUM(E39:G39)</f>
        <v>0</v>
      </c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</row>
    <row r="40" spans="1:20" ht="24.75" customHeight="1">
      <c r="A40" s="210"/>
      <c r="B40" s="213" t="s">
        <v>82</v>
      </c>
      <c r="C40" s="220"/>
      <c r="D40" s="219">
        <v>11</v>
      </c>
      <c r="E40" s="216">
        <v>0</v>
      </c>
      <c r="F40" s="216">
        <v>0</v>
      </c>
      <c r="G40" s="216">
        <v>0</v>
      </c>
      <c r="H40" s="217">
        <f t="shared" si="1"/>
        <v>0</v>
      </c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</row>
    <row r="41" spans="1:20" ht="24.75" customHeight="1">
      <c r="A41" s="210"/>
      <c r="B41" s="213" t="s">
        <v>93</v>
      </c>
      <c r="C41" s="214"/>
      <c r="D41" s="219">
        <v>10</v>
      </c>
      <c r="E41" s="216">
        <v>0</v>
      </c>
      <c r="F41" s="216">
        <v>0</v>
      </c>
      <c r="G41" s="216">
        <v>0</v>
      </c>
      <c r="H41" s="217">
        <f t="shared" si="1"/>
        <v>0</v>
      </c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</row>
    <row r="42" spans="1:20" ht="24.75" customHeight="1">
      <c r="A42" s="210"/>
      <c r="B42" s="213" t="s">
        <v>94</v>
      </c>
      <c r="C42" s="218"/>
      <c r="D42" s="219">
        <v>9</v>
      </c>
      <c r="E42" s="216">
        <v>0</v>
      </c>
      <c r="F42" s="216">
        <v>0</v>
      </c>
      <c r="G42" s="216">
        <v>0</v>
      </c>
      <c r="H42" s="217">
        <f t="shared" si="1"/>
        <v>0</v>
      </c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</row>
    <row r="43" spans="1:20" ht="24.75" customHeight="1">
      <c r="A43" s="210"/>
      <c r="B43" s="213" t="s">
        <v>86</v>
      </c>
      <c r="C43" s="218" t="s">
        <v>85</v>
      </c>
      <c r="D43" s="219">
        <v>8</v>
      </c>
      <c r="E43" s="216">
        <v>0</v>
      </c>
      <c r="F43" s="216">
        <v>0</v>
      </c>
      <c r="G43" s="216">
        <v>0</v>
      </c>
      <c r="H43" s="217">
        <f t="shared" si="1"/>
        <v>0</v>
      </c>
      <c r="I43" s="210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</row>
    <row r="44" spans="1:20" ht="24.75" customHeight="1">
      <c r="A44" s="210"/>
      <c r="B44" s="213" t="s">
        <v>84</v>
      </c>
      <c r="C44" s="218"/>
      <c r="D44" s="219">
        <v>7</v>
      </c>
      <c r="E44" s="216">
        <v>0</v>
      </c>
      <c r="F44" s="216">
        <v>0</v>
      </c>
      <c r="G44" s="216">
        <v>0</v>
      </c>
      <c r="H44" s="217">
        <f t="shared" si="1"/>
        <v>0</v>
      </c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</row>
    <row r="45" spans="1:20" ht="24.75" customHeight="1">
      <c r="A45" s="210"/>
      <c r="B45" s="213" t="s">
        <v>86</v>
      </c>
      <c r="C45" s="220"/>
      <c r="D45" s="219">
        <v>6</v>
      </c>
      <c r="E45" s="216">
        <v>0</v>
      </c>
      <c r="F45" s="216">
        <v>0</v>
      </c>
      <c r="G45" s="216">
        <v>0</v>
      </c>
      <c r="H45" s="217">
        <f t="shared" si="1"/>
        <v>0</v>
      </c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</row>
    <row r="46" spans="1:20" ht="24.75" customHeight="1">
      <c r="A46" s="210"/>
      <c r="B46" s="213" t="s">
        <v>82</v>
      </c>
      <c r="C46" s="214"/>
      <c r="D46" s="219">
        <v>5</v>
      </c>
      <c r="E46" s="216">
        <v>0</v>
      </c>
      <c r="F46" s="216">
        <v>0</v>
      </c>
      <c r="G46" s="216">
        <v>0</v>
      </c>
      <c r="H46" s="217">
        <f t="shared" si="1"/>
        <v>0</v>
      </c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</row>
    <row r="47" spans="1:20" ht="24.75" customHeight="1">
      <c r="A47" s="210"/>
      <c r="B47" s="213" t="s">
        <v>95</v>
      </c>
      <c r="C47" s="218"/>
      <c r="D47" s="219">
        <v>4</v>
      </c>
      <c r="E47" s="216">
        <v>0</v>
      </c>
      <c r="F47" s="216">
        <v>0</v>
      </c>
      <c r="G47" s="216">
        <v>0</v>
      </c>
      <c r="H47" s="217">
        <f t="shared" si="1"/>
        <v>0</v>
      </c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</row>
    <row r="48" spans="1:20" ht="24.75" customHeight="1">
      <c r="A48" s="210"/>
      <c r="B48" s="213"/>
      <c r="C48" s="218" t="s">
        <v>82</v>
      </c>
      <c r="D48" s="219">
        <v>3</v>
      </c>
      <c r="E48" s="216">
        <v>0</v>
      </c>
      <c r="F48" s="216">
        <v>0</v>
      </c>
      <c r="G48" s="216">
        <v>0</v>
      </c>
      <c r="H48" s="217">
        <f t="shared" si="1"/>
        <v>0</v>
      </c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</row>
    <row r="49" spans="1:20" ht="24.75" customHeight="1">
      <c r="A49" s="210"/>
      <c r="B49" s="213"/>
      <c r="C49" s="218"/>
      <c r="D49" s="219">
        <v>2</v>
      </c>
      <c r="E49" s="216">
        <v>0</v>
      </c>
      <c r="F49" s="216">
        <v>0</v>
      </c>
      <c r="G49" s="216">
        <v>0</v>
      </c>
      <c r="H49" s="217">
        <f t="shared" si="1"/>
        <v>0</v>
      </c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</row>
    <row r="50" spans="1:20" ht="24.75" customHeight="1">
      <c r="A50" s="210"/>
      <c r="B50" s="221"/>
      <c r="C50" s="220"/>
      <c r="D50" s="219">
        <v>1</v>
      </c>
      <c r="E50" s="216">
        <v>0</v>
      </c>
      <c r="F50" s="216">
        <v>0</v>
      </c>
      <c r="G50" s="216">
        <v>0</v>
      </c>
      <c r="H50" s="217">
        <f t="shared" si="1"/>
        <v>0</v>
      </c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</row>
    <row r="51" spans="1:20" ht="24.75" customHeight="1">
      <c r="A51" s="210"/>
      <c r="B51" s="304" t="s">
        <v>96</v>
      </c>
      <c r="C51" s="305"/>
      <c r="D51" s="305"/>
      <c r="E51" s="224">
        <f>SUM(E38:E50)</f>
        <v>0</v>
      </c>
      <c r="F51" s="224">
        <f>SUM(F38:F50)</f>
        <v>0</v>
      </c>
      <c r="G51" s="224">
        <f>SUM(G38:G50)</f>
        <v>0</v>
      </c>
      <c r="H51" s="225">
        <f t="shared" si="1"/>
        <v>0</v>
      </c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</row>
    <row r="52" spans="1:20" ht="24.75" customHeight="1">
      <c r="A52" s="210"/>
      <c r="B52" s="300" t="s">
        <v>97</v>
      </c>
      <c r="C52" s="301"/>
      <c r="D52" s="301"/>
      <c r="E52" s="226">
        <f>E23+E37+E51</f>
        <v>371</v>
      </c>
      <c r="F52" s="226">
        <f>F23+F37+F51</f>
        <v>21</v>
      </c>
      <c r="G52" s="226">
        <f>G23+G37+G51</f>
        <v>0</v>
      </c>
      <c r="H52" s="227">
        <f>H51+H37+H23</f>
        <v>392</v>
      </c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</row>
    <row r="53" spans="1:20" ht="19.5" customHeight="1">
      <c r="A53" s="210"/>
      <c r="B53" s="228"/>
      <c r="C53" s="228"/>
      <c r="D53" s="228"/>
      <c r="E53" s="229"/>
      <c r="F53" s="229"/>
      <c r="G53" s="229"/>
      <c r="H53" s="229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</row>
    <row r="54" spans="1:20" ht="19.5" customHeight="1">
      <c r="A54" s="210"/>
      <c r="B54" s="210"/>
      <c r="C54" s="210"/>
      <c r="D54" s="210"/>
      <c r="E54" s="210"/>
      <c r="F54" s="210"/>
      <c r="G54" s="210"/>
      <c r="H54" s="23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</row>
    <row r="55" spans="1:20" ht="19.5" customHeight="1">
      <c r="A55" s="210"/>
      <c r="B55" s="210"/>
      <c r="C55" s="210"/>
      <c r="D55" s="210"/>
      <c r="E55" s="210"/>
      <c r="F55" s="210"/>
      <c r="G55" s="210"/>
      <c r="H55" s="23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360</v>
      </c>
      <c r="F10" s="47">
        <v>15</v>
      </c>
      <c r="G10" s="47">
        <v>1</v>
      </c>
      <c r="H10" s="48">
        <f t="shared" ref="H10:H37" si="0">SUM(E10:G10)</f>
        <v>376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3</v>
      </c>
      <c r="F11" s="47">
        <v>0</v>
      </c>
      <c r="G11" s="47">
        <v>1</v>
      </c>
      <c r="H11" s="48">
        <f t="shared" si="0"/>
        <v>4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12</v>
      </c>
      <c r="F12" s="47">
        <v>2</v>
      </c>
      <c r="G12" s="47">
        <v>1</v>
      </c>
      <c r="H12" s="48">
        <f t="shared" si="0"/>
        <v>15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11</v>
      </c>
      <c r="F13" s="47">
        <v>0</v>
      </c>
      <c r="G13" s="47">
        <v>0</v>
      </c>
      <c r="H13" s="48">
        <f t="shared" si="0"/>
        <v>11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25</v>
      </c>
      <c r="F14" s="47">
        <v>0</v>
      </c>
      <c r="G14" s="47">
        <v>0</v>
      </c>
      <c r="H14" s="48">
        <f t="shared" si="0"/>
        <v>25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8</v>
      </c>
      <c r="F17" s="47">
        <v>0</v>
      </c>
      <c r="G17" s="47">
        <v>0</v>
      </c>
      <c r="H17" s="48">
        <f t="shared" si="0"/>
        <v>8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14</v>
      </c>
      <c r="F18" s="47">
        <v>0</v>
      </c>
      <c r="G18" s="47">
        <v>0</v>
      </c>
      <c r="H18" s="48">
        <f t="shared" si="0"/>
        <v>14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11</v>
      </c>
      <c r="F19" s="47">
        <v>0</v>
      </c>
      <c r="G19" s="47">
        <v>0</v>
      </c>
      <c r="H19" s="48">
        <f t="shared" si="0"/>
        <v>11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14</v>
      </c>
      <c r="F20" s="47">
        <v>0</v>
      </c>
      <c r="G20" s="47">
        <v>0</v>
      </c>
      <c r="H20" s="48">
        <f t="shared" si="0"/>
        <v>14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10</v>
      </c>
      <c r="F21" s="47">
        <v>0</v>
      </c>
      <c r="G21" s="47">
        <v>0</v>
      </c>
      <c r="H21" s="48">
        <f t="shared" si="0"/>
        <v>10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470</v>
      </c>
      <c r="F23" s="53">
        <f>SUM(F10:F22)</f>
        <v>17</v>
      </c>
      <c r="G23" s="53">
        <f>SUM(G10:G22)</f>
        <v>3</v>
      </c>
      <c r="H23" s="54">
        <f t="shared" si="0"/>
        <v>490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561</v>
      </c>
      <c r="F24" s="47">
        <v>17</v>
      </c>
      <c r="G24" s="47">
        <v>2</v>
      </c>
      <c r="H24" s="48">
        <f t="shared" si="0"/>
        <v>580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4</v>
      </c>
      <c r="F25" s="47">
        <v>1</v>
      </c>
      <c r="G25" s="47">
        <v>1</v>
      </c>
      <c r="H25" s="48">
        <f t="shared" si="0"/>
        <v>6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16</v>
      </c>
      <c r="F26" s="47">
        <v>2</v>
      </c>
      <c r="G26" s="47">
        <v>0</v>
      </c>
      <c r="H26" s="48">
        <f t="shared" si="0"/>
        <v>18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23</v>
      </c>
      <c r="F27" s="47">
        <v>2</v>
      </c>
      <c r="G27" s="47">
        <v>0</v>
      </c>
      <c r="H27" s="48">
        <f t="shared" si="0"/>
        <v>25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23</v>
      </c>
      <c r="F28" s="47">
        <v>0</v>
      </c>
      <c r="G28" s="47">
        <v>0</v>
      </c>
      <c r="H28" s="48">
        <f t="shared" si="0"/>
        <v>23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10</v>
      </c>
      <c r="F31" s="47">
        <v>0</v>
      </c>
      <c r="G31" s="47">
        <v>0</v>
      </c>
      <c r="H31" s="48">
        <f t="shared" si="0"/>
        <v>10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28</v>
      </c>
      <c r="F32" s="47">
        <v>0</v>
      </c>
      <c r="G32" s="47">
        <v>0</v>
      </c>
      <c r="H32" s="48">
        <f t="shared" si="0"/>
        <v>28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15</v>
      </c>
      <c r="F33" s="47">
        <v>0</v>
      </c>
      <c r="G33" s="47">
        <v>0</v>
      </c>
      <c r="H33" s="48">
        <f t="shared" si="0"/>
        <v>15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16</v>
      </c>
      <c r="F34" s="47">
        <v>0</v>
      </c>
      <c r="G34" s="47">
        <v>0</v>
      </c>
      <c r="H34" s="48">
        <f t="shared" si="0"/>
        <v>16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24</v>
      </c>
      <c r="F35" s="47">
        <v>0</v>
      </c>
      <c r="G35" s="47">
        <v>0</v>
      </c>
      <c r="H35" s="48">
        <f t="shared" si="0"/>
        <v>24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720</v>
      </c>
      <c r="F37" s="53">
        <f>SUM(F24:F36)</f>
        <v>22</v>
      </c>
      <c r="G37" s="53">
        <f>SUM(G24:G36)</f>
        <v>3</v>
      </c>
      <c r="H37" s="54">
        <f t="shared" si="0"/>
        <v>745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6</v>
      </c>
      <c r="F38" s="47">
        <v>0</v>
      </c>
      <c r="G38" s="47">
        <v>1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6</v>
      </c>
      <c r="F51" s="55">
        <f>SUM(F38:F50)</f>
        <v>0</v>
      </c>
      <c r="G51" s="55">
        <f>SUM(G38:G50)</f>
        <v>1</v>
      </c>
      <c r="H51" s="56">
        <f t="shared" si="1"/>
        <v>7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1196</v>
      </c>
      <c r="F52" s="57">
        <f>F23+F37+F51</f>
        <v>39</v>
      </c>
      <c r="G52" s="57">
        <f>G23+G37+G51</f>
        <v>7</v>
      </c>
      <c r="H52" s="58">
        <f>H51+H37+H23</f>
        <v>1242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112</v>
      </c>
      <c r="F10" s="47">
        <v>6</v>
      </c>
      <c r="G10" s="47">
        <v>0</v>
      </c>
      <c r="H10" s="48">
        <f t="shared" ref="H10:H37" si="0">SUM(E10:G10)</f>
        <v>118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3</v>
      </c>
      <c r="F11" s="47">
        <v>0</v>
      </c>
      <c r="G11" s="47">
        <v>0</v>
      </c>
      <c r="H11" s="48">
        <f t="shared" si="0"/>
        <v>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1</v>
      </c>
      <c r="F12" s="47">
        <v>0</v>
      </c>
      <c r="G12" s="47">
        <v>0</v>
      </c>
      <c r="H12" s="48">
        <f t="shared" si="0"/>
        <v>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2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6</v>
      </c>
      <c r="F14" s="47">
        <v>0</v>
      </c>
      <c r="G14" s="47">
        <v>0</v>
      </c>
      <c r="H14" s="48">
        <f t="shared" si="0"/>
        <v>6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1</v>
      </c>
      <c r="F15" s="47">
        <v>0</v>
      </c>
      <c r="G15" s="47">
        <v>0</v>
      </c>
      <c r="H15" s="48">
        <f t="shared" si="0"/>
        <v>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3</v>
      </c>
      <c r="F20" s="47">
        <v>0</v>
      </c>
      <c r="G20" s="47">
        <v>0</v>
      </c>
      <c r="H20" s="48">
        <f t="shared" si="0"/>
        <v>3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132</v>
      </c>
      <c r="F23" s="53">
        <f>SUM(F10:F22)</f>
        <v>8</v>
      </c>
      <c r="G23" s="53">
        <f>SUM(G10:G22)</f>
        <v>0</v>
      </c>
      <c r="H23" s="54">
        <f t="shared" si="0"/>
        <v>140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162</v>
      </c>
      <c r="F24" s="47">
        <v>10</v>
      </c>
      <c r="G24" s="47">
        <v>1</v>
      </c>
      <c r="H24" s="48">
        <f t="shared" si="0"/>
        <v>173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3</v>
      </c>
      <c r="F25" s="47">
        <v>1</v>
      </c>
      <c r="G25" s="47">
        <v>0</v>
      </c>
      <c r="H25" s="48">
        <f t="shared" si="0"/>
        <v>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3</v>
      </c>
      <c r="F26" s="47">
        <v>0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5</v>
      </c>
      <c r="F27" s="47">
        <v>1</v>
      </c>
      <c r="G27" s="47">
        <v>0</v>
      </c>
      <c r="H27" s="48">
        <f t="shared" si="0"/>
        <v>6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4</v>
      </c>
      <c r="F33" s="47">
        <v>0</v>
      </c>
      <c r="G33" s="47">
        <v>0</v>
      </c>
      <c r="H33" s="48">
        <f t="shared" si="0"/>
        <v>4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2</v>
      </c>
      <c r="F34" s="47">
        <v>0</v>
      </c>
      <c r="G34" s="47">
        <v>0</v>
      </c>
      <c r="H34" s="48">
        <f t="shared" si="0"/>
        <v>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4</v>
      </c>
      <c r="F35" s="47">
        <v>0</v>
      </c>
      <c r="G35" s="47">
        <v>0</v>
      </c>
      <c r="H35" s="48">
        <f t="shared" si="0"/>
        <v>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185</v>
      </c>
      <c r="F37" s="53">
        <f>SUM(F24:F36)</f>
        <v>12</v>
      </c>
      <c r="G37" s="53">
        <f>SUM(G24:G36)</f>
        <v>1</v>
      </c>
      <c r="H37" s="54">
        <f t="shared" si="0"/>
        <v>198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317</v>
      </c>
      <c r="F52" s="57">
        <f>F23+F37+F51</f>
        <v>20</v>
      </c>
      <c r="G52" s="57">
        <f>G23+G37+G51</f>
        <v>1</v>
      </c>
      <c r="H52" s="58">
        <f>H51+H37+H23</f>
        <v>338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239</v>
      </c>
      <c r="F10" s="47">
        <v>5</v>
      </c>
      <c r="G10" s="47">
        <v>0</v>
      </c>
      <c r="H10" s="48">
        <f t="shared" ref="H10:H37" si="0">SUM(E10:G10)</f>
        <v>244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11</v>
      </c>
      <c r="F11" s="47">
        <v>1</v>
      </c>
      <c r="G11" s="47">
        <v>0</v>
      </c>
      <c r="H11" s="48">
        <f t="shared" si="0"/>
        <v>12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10</v>
      </c>
      <c r="F12" s="47">
        <v>1</v>
      </c>
      <c r="G12" s="47">
        <v>0</v>
      </c>
      <c r="H12" s="48">
        <f t="shared" si="0"/>
        <v>11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10</v>
      </c>
      <c r="F14" s="47">
        <v>0</v>
      </c>
      <c r="G14" s="47">
        <v>0</v>
      </c>
      <c r="H14" s="48">
        <f t="shared" si="0"/>
        <v>10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7</v>
      </c>
      <c r="F15" s="47">
        <v>0</v>
      </c>
      <c r="G15" s="47">
        <v>0</v>
      </c>
      <c r="H15" s="48">
        <f t="shared" si="0"/>
        <v>7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7</v>
      </c>
      <c r="F17" s="47">
        <v>1</v>
      </c>
      <c r="G17" s="47">
        <v>0</v>
      </c>
      <c r="H17" s="48">
        <f t="shared" si="0"/>
        <v>8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2</v>
      </c>
      <c r="F18" s="47">
        <v>0</v>
      </c>
      <c r="G18" s="47">
        <v>0</v>
      </c>
      <c r="H18" s="48">
        <f t="shared" si="0"/>
        <v>2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8</v>
      </c>
      <c r="F19" s="47">
        <v>0</v>
      </c>
      <c r="G19" s="47">
        <v>0</v>
      </c>
      <c r="H19" s="48">
        <f t="shared" si="0"/>
        <v>8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8</v>
      </c>
      <c r="F20" s="47">
        <v>0</v>
      </c>
      <c r="G20" s="47">
        <v>0</v>
      </c>
      <c r="H20" s="48">
        <f t="shared" si="0"/>
        <v>8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9</v>
      </c>
      <c r="F21" s="47">
        <v>0</v>
      </c>
      <c r="G21" s="47">
        <v>0</v>
      </c>
      <c r="H21" s="48">
        <f t="shared" si="0"/>
        <v>9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6</v>
      </c>
      <c r="F22" s="47">
        <v>0</v>
      </c>
      <c r="G22" s="47">
        <v>0</v>
      </c>
      <c r="H22" s="48">
        <f t="shared" si="0"/>
        <v>6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319</v>
      </c>
      <c r="F23" s="53">
        <f>SUM(F10:F22)</f>
        <v>8</v>
      </c>
      <c r="G23" s="53">
        <f>SUM(G10:G22)</f>
        <v>0</v>
      </c>
      <c r="H23" s="54">
        <f t="shared" si="0"/>
        <v>327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330</v>
      </c>
      <c r="F24" s="47">
        <v>9</v>
      </c>
      <c r="G24" s="47">
        <v>0</v>
      </c>
      <c r="H24" s="48">
        <f t="shared" si="0"/>
        <v>339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10</v>
      </c>
      <c r="F25" s="47">
        <v>0</v>
      </c>
      <c r="G25" s="47">
        <v>0</v>
      </c>
      <c r="H25" s="48">
        <f t="shared" si="0"/>
        <v>10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9</v>
      </c>
      <c r="F26" s="47">
        <v>0</v>
      </c>
      <c r="G26" s="47">
        <v>0</v>
      </c>
      <c r="H26" s="48">
        <f t="shared" si="0"/>
        <v>9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4</v>
      </c>
      <c r="F27" s="47">
        <v>0</v>
      </c>
      <c r="G27" s="47">
        <v>0</v>
      </c>
      <c r="H27" s="48">
        <f t="shared" si="0"/>
        <v>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10</v>
      </c>
      <c r="F28" s="47">
        <v>0</v>
      </c>
      <c r="G28" s="47">
        <v>0</v>
      </c>
      <c r="H28" s="48">
        <f t="shared" si="0"/>
        <v>10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19</v>
      </c>
      <c r="F29" s="47">
        <v>2</v>
      </c>
      <c r="G29" s="47">
        <v>0</v>
      </c>
      <c r="H29" s="48">
        <f t="shared" si="0"/>
        <v>21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4</v>
      </c>
      <c r="F30" s="47">
        <v>0</v>
      </c>
      <c r="G30" s="47">
        <v>0</v>
      </c>
      <c r="H30" s="48">
        <f t="shared" si="0"/>
        <v>4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16</v>
      </c>
      <c r="F31" s="47">
        <v>0</v>
      </c>
      <c r="G31" s="47">
        <v>0</v>
      </c>
      <c r="H31" s="48">
        <f t="shared" si="0"/>
        <v>16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9</v>
      </c>
      <c r="F33" s="47">
        <v>0</v>
      </c>
      <c r="G33" s="47">
        <v>0</v>
      </c>
      <c r="H33" s="48">
        <f t="shared" si="0"/>
        <v>9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7</v>
      </c>
      <c r="F34" s="47">
        <v>1</v>
      </c>
      <c r="G34" s="47">
        <v>0</v>
      </c>
      <c r="H34" s="48">
        <f t="shared" si="0"/>
        <v>8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13</v>
      </c>
      <c r="F35" s="47">
        <v>1</v>
      </c>
      <c r="G35" s="47">
        <v>0</v>
      </c>
      <c r="H35" s="48">
        <f t="shared" si="0"/>
        <v>14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5</v>
      </c>
      <c r="F36" s="47">
        <v>0</v>
      </c>
      <c r="G36" s="47">
        <v>0</v>
      </c>
      <c r="H36" s="48">
        <f t="shared" si="0"/>
        <v>5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436</v>
      </c>
      <c r="F37" s="53">
        <f>SUM(F24:F36)</f>
        <v>13</v>
      </c>
      <c r="G37" s="53">
        <f>SUM(G24:G36)</f>
        <v>0</v>
      </c>
      <c r="H37" s="54">
        <f t="shared" si="0"/>
        <v>449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755</v>
      </c>
      <c r="F52" s="57">
        <f>F23+F37+F51</f>
        <v>21</v>
      </c>
      <c r="G52" s="57">
        <f>G23+G37+G51</f>
        <v>0</v>
      </c>
      <c r="H52" s="58">
        <f>H51+H37+H23</f>
        <v>776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48</v>
      </c>
      <c r="F10" s="47">
        <v>1</v>
      </c>
      <c r="G10" s="47">
        <v>0</v>
      </c>
      <c r="H10" s="48">
        <f t="shared" ref="H10:H37" si="0">SUM(E10:G10)</f>
        <v>49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4</v>
      </c>
      <c r="F12" s="47">
        <v>0</v>
      </c>
      <c r="G12" s="47">
        <v>0</v>
      </c>
      <c r="H12" s="48">
        <f t="shared" si="0"/>
        <v>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4</v>
      </c>
      <c r="F13" s="47">
        <v>0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5</v>
      </c>
      <c r="F15" s="47">
        <v>0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3</v>
      </c>
      <c r="F19" s="47">
        <v>0</v>
      </c>
      <c r="G19" s="47">
        <v>0</v>
      </c>
      <c r="H19" s="48">
        <f t="shared" si="0"/>
        <v>3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72</v>
      </c>
      <c r="F23" s="53">
        <f>SUM(F10:F22)</f>
        <v>1</v>
      </c>
      <c r="G23" s="53">
        <f>SUM(G10:G22)</f>
        <v>0</v>
      </c>
      <c r="H23" s="54">
        <f t="shared" si="0"/>
        <v>73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62</v>
      </c>
      <c r="F24" s="47">
        <v>1</v>
      </c>
      <c r="G24" s="47">
        <v>0</v>
      </c>
      <c r="H24" s="48">
        <f t="shared" si="0"/>
        <v>63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9</v>
      </c>
      <c r="F26" s="47">
        <v>0</v>
      </c>
      <c r="G26" s="47">
        <v>0</v>
      </c>
      <c r="H26" s="48">
        <f t="shared" si="0"/>
        <v>9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3</v>
      </c>
      <c r="F27" s="47">
        <v>0</v>
      </c>
      <c r="G27" s="47">
        <v>0</v>
      </c>
      <c r="H27" s="48">
        <f t="shared" si="0"/>
        <v>3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7</v>
      </c>
      <c r="F28" s="47">
        <v>0</v>
      </c>
      <c r="G28" s="47">
        <v>0</v>
      </c>
      <c r="H28" s="48">
        <f t="shared" si="0"/>
        <v>7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9</v>
      </c>
      <c r="F29" s="47">
        <v>0</v>
      </c>
      <c r="G29" s="47">
        <v>0</v>
      </c>
      <c r="H29" s="48">
        <f t="shared" si="0"/>
        <v>9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3</v>
      </c>
      <c r="F33" s="47">
        <v>0</v>
      </c>
      <c r="G33" s="47">
        <v>0</v>
      </c>
      <c r="H33" s="48">
        <f t="shared" si="0"/>
        <v>3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2</v>
      </c>
      <c r="F34" s="47">
        <v>0</v>
      </c>
      <c r="G34" s="47">
        <v>0</v>
      </c>
      <c r="H34" s="48">
        <f t="shared" si="0"/>
        <v>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</v>
      </c>
      <c r="F35" s="47">
        <v>0</v>
      </c>
      <c r="G35" s="47">
        <v>0</v>
      </c>
      <c r="H35" s="48">
        <f t="shared" si="0"/>
        <v>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7</v>
      </c>
      <c r="F36" s="47">
        <v>0</v>
      </c>
      <c r="G36" s="47">
        <v>0</v>
      </c>
      <c r="H36" s="48">
        <f t="shared" si="0"/>
        <v>7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104</v>
      </c>
      <c r="F37" s="53">
        <f>SUM(F24:F36)</f>
        <v>1</v>
      </c>
      <c r="G37" s="53">
        <f>SUM(G24:G36)</f>
        <v>0</v>
      </c>
      <c r="H37" s="54">
        <f t="shared" si="0"/>
        <v>105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176</v>
      </c>
      <c r="F52" s="57">
        <f>F23+F37+F51</f>
        <v>2</v>
      </c>
      <c r="G52" s="57">
        <f>G23+G37+G51</f>
        <v>0</v>
      </c>
      <c r="H52" s="58">
        <f>H51+H37+H23</f>
        <v>178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31"/>
      <c r="B1" s="231" t="s">
        <v>0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</row>
    <row r="2" spans="1:20" ht="30" customHeight="1">
      <c r="A2" s="232"/>
      <c r="B2" s="232" t="s">
        <v>1</v>
      </c>
      <c r="C2" s="232"/>
      <c r="D2" s="232"/>
      <c r="E2" s="233" t="s">
        <v>2</v>
      </c>
      <c r="F2" s="232"/>
      <c r="G2" s="232"/>
      <c r="H2" s="233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</row>
    <row r="3" spans="1:20" ht="30" customHeight="1">
      <c r="A3" s="232"/>
      <c r="B3" s="232" t="s">
        <v>3</v>
      </c>
      <c r="C3" s="232"/>
      <c r="D3" s="232"/>
      <c r="E3" s="234" t="s">
        <v>65</v>
      </c>
      <c r="F3" s="234"/>
      <c r="G3" s="232"/>
      <c r="H3" s="233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</row>
    <row r="4" spans="1:20" ht="30" customHeight="1">
      <c r="A4" s="232"/>
      <c r="B4" s="232" t="s">
        <v>5</v>
      </c>
      <c r="C4" s="232"/>
      <c r="D4" s="232"/>
      <c r="E4" s="235" t="s">
        <v>78</v>
      </c>
      <c r="F4" s="236">
        <v>2025</v>
      </c>
      <c r="G4" s="232"/>
      <c r="H4" s="233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</row>
    <row r="5" spans="1:20" ht="19.5" customHeight="1">
      <c r="A5" s="232"/>
      <c r="B5" s="237"/>
      <c r="C5" s="232"/>
      <c r="D5" s="232"/>
      <c r="E5" s="232"/>
      <c r="F5" s="232"/>
      <c r="G5" s="232"/>
      <c r="H5" s="233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</row>
    <row r="6" spans="1:20" ht="49.5" customHeight="1">
      <c r="A6" s="232"/>
      <c r="B6" s="306" t="s">
        <v>6</v>
      </c>
      <c r="C6" s="306"/>
      <c r="D6" s="306"/>
      <c r="E6" s="306"/>
      <c r="F6" s="306"/>
      <c r="G6" s="306"/>
      <c r="H6" s="306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0" ht="49.5" customHeight="1">
      <c r="A7" s="232"/>
      <c r="B7" s="233" t="s">
        <v>79</v>
      </c>
      <c r="C7" s="232"/>
      <c r="D7" s="232"/>
      <c r="E7" s="232"/>
      <c r="F7" s="232"/>
      <c r="G7" s="232"/>
      <c r="H7" s="233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</row>
    <row r="8" spans="1:20" ht="39.75" customHeight="1">
      <c r="A8" s="238"/>
      <c r="B8" s="302" t="s">
        <v>80</v>
      </c>
      <c r="C8" s="303"/>
      <c r="D8" s="303"/>
      <c r="E8" s="303" t="s">
        <v>9</v>
      </c>
      <c r="F8" s="303"/>
      <c r="G8" s="303"/>
      <c r="H8" s="294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</row>
    <row r="9" spans="1:20" ht="39.75" customHeight="1">
      <c r="A9" s="238"/>
      <c r="B9" s="304"/>
      <c r="C9" s="305"/>
      <c r="D9" s="305"/>
      <c r="E9" s="239" t="s">
        <v>16</v>
      </c>
      <c r="F9" s="239" t="s">
        <v>17</v>
      </c>
      <c r="G9" s="239" t="s">
        <v>18</v>
      </c>
      <c r="H9" s="240" t="s">
        <v>10</v>
      </c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</row>
    <row r="10" spans="1:20" ht="24.75" customHeight="1">
      <c r="A10" s="238"/>
      <c r="B10" s="241"/>
      <c r="C10" s="242"/>
      <c r="D10" s="243">
        <v>13</v>
      </c>
      <c r="E10" s="244">
        <v>150</v>
      </c>
      <c r="F10" s="244">
        <v>9</v>
      </c>
      <c r="G10" s="244">
        <v>0</v>
      </c>
      <c r="H10" s="245">
        <f t="shared" ref="H10:H37" si="0">SUM(E10:G10)</f>
        <v>159</v>
      </c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</row>
    <row r="11" spans="1:20" ht="24.75" customHeight="1">
      <c r="A11" s="238"/>
      <c r="B11" s="241"/>
      <c r="C11" s="246" t="s">
        <v>81</v>
      </c>
      <c r="D11" s="247">
        <v>12</v>
      </c>
      <c r="E11" s="244">
        <v>3</v>
      </c>
      <c r="F11" s="244">
        <v>0</v>
      </c>
      <c r="G11" s="244">
        <v>0</v>
      </c>
      <c r="H11" s="245">
        <f t="shared" si="0"/>
        <v>3</v>
      </c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</row>
    <row r="12" spans="1:20" ht="24.75" customHeight="1">
      <c r="A12" s="238"/>
      <c r="B12" s="241" t="s">
        <v>82</v>
      </c>
      <c r="C12" s="248"/>
      <c r="D12" s="247">
        <v>11</v>
      </c>
      <c r="E12" s="244">
        <v>5</v>
      </c>
      <c r="F12" s="244">
        <v>0</v>
      </c>
      <c r="G12" s="244">
        <v>0</v>
      </c>
      <c r="H12" s="245">
        <f t="shared" si="0"/>
        <v>5</v>
      </c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</row>
    <row r="13" spans="1:20" ht="24.75" customHeight="1">
      <c r="A13" s="238"/>
      <c r="B13" s="241" t="s">
        <v>83</v>
      </c>
      <c r="C13" s="242"/>
      <c r="D13" s="247">
        <v>10</v>
      </c>
      <c r="E13" s="244">
        <v>5</v>
      </c>
      <c r="F13" s="244">
        <v>0</v>
      </c>
      <c r="G13" s="244">
        <v>0</v>
      </c>
      <c r="H13" s="245">
        <f t="shared" si="0"/>
        <v>5</v>
      </c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</row>
    <row r="14" spans="1:20" ht="24.75" customHeight="1">
      <c r="A14" s="238"/>
      <c r="B14" s="241" t="s">
        <v>82</v>
      </c>
      <c r="C14" s="246"/>
      <c r="D14" s="247">
        <v>9</v>
      </c>
      <c r="E14" s="244">
        <v>5</v>
      </c>
      <c r="F14" s="244">
        <v>0</v>
      </c>
      <c r="G14" s="244">
        <v>0</v>
      </c>
      <c r="H14" s="245">
        <f t="shared" si="0"/>
        <v>5</v>
      </c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</row>
    <row r="15" spans="1:20" ht="24.75" customHeight="1">
      <c r="A15" s="238"/>
      <c r="B15" s="241" t="s">
        <v>84</v>
      </c>
      <c r="C15" s="246" t="s">
        <v>85</v>
      </c>
      <c r="D15" s="247">
        <v>8</v>
      </c>
      <c r="E15" s="244">
        <v>6</v>
      </c>
      <c r="F15" s="244">
        <v>0</v>
      </c>
      <c r="G15" s="244">
        <v>0</v>
      </c>
      <c r="H15" s="245">
        <f t="shared" si="0"/>
        <v>6</v>
      </c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</row>
    <row r="16" spans="1:20" ht="24.75" customHeight="1">
      <c r="A16" s="238"/>
      <c r="B16" s="241" t="s">
        <v>86</v>
      </c>
      <c r="C16" s="246"/>
      <c r="D16" s="247">
        <v>7</v>
      </c>
      <c r="E16" s="244">
        <v>0</v>
      </c>
      <c r="F16" s="244">
        <v>0</v>
      </c>
      <c r="G16" s="244">
        <v>0</v>
      </c>
      <c r="H16" s="245">
        <f t="shared" si="0"/>
        <v>0</v>
      </c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</row>
    <row r="17" spans="1:20" ht="24.75" customHeight="1">
      <c r="A17" s="238"/>
      <c r="B17" s="241" t="s">
        <v>87</v>
      </c>
      <c r="C17" s="248"/>
      <c r="D17" s="247">
        <v>6</v>
      </c>
      <c r="E17" s="244">
        <v>0</v>
      </c>
      <c r="F17" s="244">
        <v>0</v>
      </c>
      <c r="G17" s="244">
        <v>0</v>
      </c>
      <c r="H17" s="245">
        <f t="shared" si="0"/>
        <v>0</v>
      </c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</row>
    <row r="18" spans="1:20" ht="24.75" customHeight="1">
      <c r="A18" s="238"/>
      <c r="B18" s="241" t="s">
        <v>88</v>
      </c>
      <c r="C18" s="242"/>
      <c r="D18" s="247">
        <v>5</v>
      </c>
      <c r="E18" s="244">
        <v>3</v>
      </c>
      <c r="F18" s="244">
        <v>0</v>
      </c>
      <c r="G18" s="244">
        <v>0</v>
      </c>
      <c r="H18" s="245">
        <f t="shared" si="0"/>
        <v>3</v>
      </c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</row>
    <row r="19" spans="1:20" ht="24.75" customHeight="1">
      <c r="A19" s="238"/>
      <c r="B19" s="241" t="s">
        <v>82</v>
      </c>
      <c r="C19" s="246"/>
      <c r="D19" s="247">
        <v>4</v>
      </c>
      <c r="E19" s="244">
        <v>4</v>
      </c>
      <c r="F19" s="244">
        <v>0</v>
      </c>
      <c r="G19" s="244">
        <v>0</v>
      </c>
      <c r="H19" s="245">
        <f t="shared" si="0"/>
        <v>4</v>
      </c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</row>
    <row r="20" spans="1:20" ht="24.75" customHeight="1">
      <c r="A20" s="238"/>
      <c r="B20" s="241"/>
      <c r="C20" s="246" t="s">
        <v>82</v>
      </c>
      <c r="D20" s="247">
        <v>3</v>
      </c>
      <c r="E20" s="244">
        <v>0</v>
      </c>
      <c r="F20" s="244">
        <v>0</v>
      </c>
      <c r="G20" s="244">
        <v>0</v>
      </c>
      <c r="H20" s="245">
        <f t="shared" si="0"/>
        <v>0</v>
      </c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</row>
    <row r="21" spans="1:20" ht="24.75" customHeight="1">
      <c r="A21" s="238"/>
      <c r="B21" s="241"/>
      <c r="C21" s="246"/>
      <c r="D21" s="247">
        <v>2</v>
      </c>
      <c r="E21" s="244">
        <v>5</v>
      </c>
      <c r="F21" s="244">
        <v>0</v>
      </c>
      <c r="G21" s="244">
        <v>0</v>
      </c>
      <c r="H21" s="245">
        <f t="shared" si="0"/>
        <v>5</v>
      </c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</row>
    <row r="22" spans="1:20" ht="24.75" customHeight="1">
      <c r="A22" s="238"/>
      <c r="B22" s="249"/>
      <c r="C22" s="248"/>
      <c r="D22" s="247">
        <v>1</v>
      </c>
      <c r="E22" s="244">
        <v>0</v>
      </c>
      <c r="F22" s="244">
        <v>0</v>
      </c>
      <c r="G22" s="244">
        <v>0</v>
      </c>
      <c r="H22" s="245">
        <f t="shared" si="0"/>
        <v>0</v>
      </c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8"/>
    </row>
    <row r="23" spans="1:20" ht="24.75" customHeight="1">
      <c r="A23" s="238"/>
      <c r="B23" s="304" t="s">
        <v>89</v>
      </c>
      <c r="C23" s="305"/>
      <c r="D23" s="295"/>
      <c r="E23" s="250">
        <f>SUM(E10:E22)</f>
        <v>186</v>
      </c>
      <c r="F23" s="250">
        <f>SUM(F10:F22)</f>
        <v>9</v>
      </c>
      <c r="G23" s="250">
        <f>SUM(G10:G22)</f>
        <v>0</v>
      </c>
      <c r="H23" s="251">
        <f t="shared" si="0"/>
        <v>195</v>
      </c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</row>
    <row r="24" spans="1:20" ht="24.75" customHeight="1">
      <c r="A24" s="238"/>
      <c r="B24" s="241"/>
      <c r="C24" s="242"/>
      <c r="D24" s="243">
        <v>13</v>
      </c>
      <c r="E24" s="244">
        <v>214</v>
      </c>
      <c r="F24" s="244">
        <v>12</v>
      </c>
      <c r="G24" s="244">
        <v>0</v>
      </c>
      <c r="H24" s="245">
        <f t="shared" si="0"/>
        <v>226</v>
      </c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8"/>
    </row>
    <row r="25" spans="1:20" ht="24.75" customHeight="1">
      <c r="A25" s="238"/>
      <c r="B25" s="241"/>
      <c r="C25" s="246" t="s">
        <v>81</v>
      </c>
      <c r="D25" s="247">
        <v>12</v>
      </c>
      <c r="E25" s="244">
        <v>8</v>
      </c>
      <c r="F25" s="244">
        <v>1</v>
      </c>
      <c r="G25" s="244">
        <v>0</v>
      </c>
      <c r="H25" s="245">
        <f t="shared" si="0"/>
        <v>9</v>
      </c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</row>
    <row r="26" spans="1:20" ht="24.75" customHeight="1">
      <c r="A26" s="238"/>
      <c r="B26" s="241" t="s">
        <v>88</v>
      </c>
      <c r="C26" s="248"/>
      <c r="D26" s="247">
        <v>11</v>
      </c>
      <c r="E26" s="244">
        <v>7</v>
      </c>
      <c r="F26" s="244">
        <v>0</v>
      </c>
      <c r="G26" s="244">
        <v>0</v>
      </c>
      <c r="H26" s="245">
        <f t="shared" si="0"/>
        <v>7</v>
      </c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</row>
    <row r="27" spans="1:20" ht="24.75" customHeight="1">
      <c r="A27" s="238"/>
      <c r="B27" s="241" t="s">
        <v>90</v>
      </c>
      <c r="C27" s="242"/>
      <c r="D27" s="247">
        <v>10</v>
      </c>
      <c r="E27" s="244">
        <v>12</v>
      </c>
      <c r="F27" s="244">
        <v>1</v>
      </c>
      <c r="G27" s="244">
        <v>0</v>
      </c>
      <c r="H27" s="245">
        <f t="shared" si="0"/>
        <v>13</v>
      </c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</row>
    <row r="28" spans="1:20" ht="24.75" customHeight="1">
      <c r="A28" s="238"/>
      <c r="B28" s="241" t="s">
        <v>81</v>
      </c>
      <c r="C28" s="246"/>
      <c r="D28" s="247">
        <v>9</v>
      </c>
      <c r="E28" s="244">
        <v>8</v>
      </c>
      <c r="F28" s="244">
        <v>0</v>
      </c>
      <c r="G28" s="244">
        <v>0</v>
      </c>
      <c r="H28" s="245">
        <f t="shared" si="0"/>
        <v>8</v>
      </c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</row>
    <row r="29" spans="1:20" ht="24.75" customHeight="1">
      <c r="A29" s="238"/>
      <c r="B29" s="241" t="s">
        <v>83</v>
      </c>
      <c r="C29" s="246" t="s">
        <v>85</v>
      </c>
      <c r="D29" s="247">
        <v>8</v>
      </c>
      <c r="E29" s="244">
        <v>12</v>
      </c>
      <c r="F29" s="244">
        <v>1</v>
      </c>
      <c r="G29" s="244">
        <v>0</v>
      </c>
      <c r="H29" s="245">
        <f t="shared" si="0"/>
        <v>13</v>
      </c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</row>
    <row r="30" spans="1:20" ht="24.75" customHeight="1">
      <c r="A30" s="238"/>
      <c r="B30" s="241" t="s">
        <v>86</v>
      </c>
      <c r="C30" s="246"/>
      <c r="D30" s="247">
        <v>7</v>
      </c>
      <c r="E30" s="244">
        <v>1</v>
      </c>
      <c r="F30" s="244">
        <v>0</v>
      </c>
      <c r="G30" s="244">
        <v>0</v>
      </c>
      <c r="H30" s="245">
        <f t="shared" si="0"/>
        <v>1</v>
      </c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</row>
    <row r="31" spans="1:20" ht="24.75" customHeight="1">
      <c r="A31" s="238"/>
      <c r="B31" s="241" t="s">
        <v>81</v>
      </c>
      <c r="C31" s="248"/>
      <c r="D31" s="247">
        <v>6</v>
      </c>
      <c r="E31" s="244">
        <v>1</v>
      </c>
      <c r="F31" s="244">
        <v>0</v>
      </c>
      <c r="G31" s="244">
        <v>0</v>
      </c>
      <c r="H31" s="245">
        <f t="shared" si="0"/>
        <v>1</v>
      </c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</row>
    <row r="32" spans="1:20" ht="24.75" customHeight="1">
      <c r="A32" s="238"/>
      <c r="B32" s="241" t="s">
        <v>91</v>
      </c>
      <c r="C32" s="242"/>
      <c r="D32" s="247">
        <v>5</v>
      </c>
      <c r="E32" s="244">
        <v>2</v>
      </c>
      <c r="F32" s="244">
        <v>0</v>
      </c>
      <c r="G32" s="244">
        <v>0</v>
      </c>
      <c r="H32" s="245">
        <f t="shared" si="0"/>
        <v>2</v>
      </c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</row>
    <row r="33" spans="1:20" ht="24.75" customHeight="1">
      <c r="A33" s="238"/>
      <c r="B33" s="241"/>
      <c r="C33" s="246"/>
      <c r="D33" s="247">
        <v>4</v>
      </c>
      <c r="E33" s="244">
        <v>0</v>
      </c>
      <c r="F33" s="244">
        <v>0</v>
      </c>
      <c r="G33" s="244">
        <v>0</v>
      </c>
      <c r="H33" s="245">
        <f t="shared" si="0"/>
        <v>0</v>
      </c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</row>
    <row r="34" spans="1:20" ht="24.75" customHeight="1">
      <c r="A34" s="238"/>
      <c r="B34" s="241"/>
      <c r="C34" s="246" t="s">
        <v>82</v>
      </c>
      <c r="D34" s="247">
        <v>3</v>
      </c>
      <c r="E34" s="244">
        <v>3</v>
      </c>
      <c r="F34" s="244">
        <v>0</v>
      </c>
      <c r="G34" s="244">
        <v>0</v>
      </c>
      <c r="H34" s="245">
        <f t="shared" si="0"/>
        <v>3</v>
      </c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</row>
    <row r="35" spans="1:20" ht="24.75" customHeight="1">
      <c r="A35" s="238"/>
      <c r="B35" s="241"/>
      <c r="C35" s="246"/>
      <c r="D35" s="247">
        <v>2</v>
      </c>
      <c r="E35" s="244">
        <v>1</v>
      </c>
      <c r="F35" s="244">
        <v>0</v>
      </c>
      <c r="G35" s="244">
        <v>0</v>
      </c>
      <c r="H35" s="245">
        <f t="shared" si="0"/>
        <v>1</v>
      </c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</row>
    <row r="36" spans="1:20" ht="24.75" customHeight="1">
      <c r="A36" s="238"/>
      <c r="B36" s="249"/>
      <c r="C36" s="248"/>
      <c r="D36" s="247">
        <v>1</v>
      </c>
      <c r="E36" s="244">
        <v>1</v>
      </c>
      <c r="F36" s="244">
        <v>0</v>
      </c>
      <c r="G36" s="244">
        <v>0</v>
      </c>
      <c r="H36" s="245">
        <f t="shared" si="0"/>
        <v>1</v>
      </c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</row>
    <row r="37" spans="1:20" ht="24.75" customHeight="1">
      <c r="A37" s="238"/>
      <c r="B37" s="304" t="s">
        <v>92</v>
      </c>
      <c r="C37" s="305"/>
      <c r="D37" s="295"/>
      <c r="E37" s="250">
        <f>SUM(E24:E36)</f>
        <v>270</v>
      </c>
      <c r="F37" s="250">
        <f>SUM(F24:F36)</f>
        <v>15</v>
      </c>
      <c r="G37" s="250">
        <f>SUM(G24:G36)</f>
        <v>0</v>
      </c>
      <c r="H37" s="251">
        <f t="shared" si="0"/>
        <v>285</v>
      </c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</row>
    <row r="38" spans="1:20" ht="24.75" customHeight="1">
      <c r="A38" s="238"/>
      <c r="B38" s="241"/>
      <c r="C38" s="242"/>
      <c r="D38" s="243">
        <v>13</v>
      </c>
      <c r="E38" s="244">
        <v>0</v>
      </c>
      <c r="F38" s="244">
        <v>0</v>
      </c>
      <c r="G38" s="244">
        <v>0</v>
      </c>
      <c r="H38" s="245">
        <v>0</v>
      </c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</row>
    <row r="39" spans="1:20" ht="24.75" customHeight="1">
      <c r="A39" s="238"/>
      <c r="B39" s="241"/>
      <c r="C39" s="246" t="s">
        <v>81</v>
      </c>
      <c r="D39" s="247">
        <v>12</v>
      </c>
      <c r="E39" s="244">
        <v>0</v>
      </c>
      <c r="F39" s="244">
        <v>0</v>
      </c>
      <c r="G39" s="244">
        <v>0</v>
      </c>
      <c r="H39" s="245">
        <f t="shared" ref="H39:H51" si="1">SUM(E39:G39)</f>
        <v>0</v>
      </c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</row>
    <row r="40" spans="1:20" ht="24.75" customHeight="1">
      <c r="A40" s="238"/>
      <c r="B40" s="241" t="s">
        <v>82</v>
      </c>
      <c r="C40" s="248"/>
      <c r="D40" s="247">
        <v>11</v>
      </c>
      <c r="E40" s="244">
        <v>0</v>
      </c>
      <c r="F40" s="244">
        <v>0</v>
      </c>
      <c r="G40" s="244">
        <v>0</v>
      </c>
      <c r="H40" s="245">
        <f t="shared" si="1"/>
        <v>0</v>
      </c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</row>
    <row r="41" spans="1:20" ht="24.75" customHeight="1">
      <c r="A41" s="238"/>
      <c r="B41" s="241" t="s">
        <v>93</v>
      </c>
      <c r="C41" s="242"/>
      <c r="D41" s="247">
        <v>10</v>
      </c>
      <c r="E41" s="244">
        <v>0</v>
      </c>
      <c r="F41" s="244">
        <v>0</v>
      </c>
      <c r="G41" s="244">
        <v>0</v>
      </c>
      <c r="H41" s="245">
        <f t="shared" si="1"/>
        <v>0</v>
      </c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8"/>
    </row>
    <row r="42" spans="1:20" ht="24.75" customHeight="1">
      <c r="A42" s="238"/>
      <c r="B42" s="241" t="s">
        <v>94</v>
      </c>
      <c r="C42" s="246"/>
      <c r="D42" s="247">
        <v>9</v>
      </c>
      <c r="E42" s="244">
        <v>0</v>
      </c>
      <c r="F42" s="244">
        <v>0</v>
      </c>
      <c r="G42" s="244">
        <v>0</v>
      </c>
      <c r="H42" s="245">
        <f t="shared" si="1"/>
        <v>0</v>
      </c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8"/>
    </row>
    <row r="43" spans="1:20" ht="24.75" customHeight="1">
      <c r="A43" s="238"/>
      <c r="B43" s="241" t="s">
        <v>86</v>
      </c>
      <c r="C43" s="246" t="s">
        <v>85</v>
      </c>
      <c r="D43" s="247">
        <v>8</v>
      </c>
      <c r="E43" s="244">
        <v>0</v>
      </c>
      <c r="F43" s="244">
        <v>0</v>
      </c>
      <c r="G43" s="244">
        <v>0</v>
      </c>
      <c r="H43" s="245">
        <f t="shared" si="1"/>
        <v>0</v>
      </c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</row>
    <row r="44" spans="1:20" ht="24.75" customHeight="1">
      <c r="A44" s="238"/>
      <c r="B44" s="241" t="s">
        <v>84</v>
      </c>
      <c r="C44" s="246"/>
      <c r="D44" s="247">
        <v>7</v>
      </c>
      <c r="E44" s="244">
        <v>0</v>
      </c>
      <c r="F44" s="244">
        <v>0</v>
      </c>
      <c r="G44" s="244">
        <v>0</v>
      </c>
      <c r="H44" s="245">
        <f t="shared" si="1"/>
        <v>0</v>
      </c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</row>
    <row r="45" spans="1:20" ht="24.75" customHeight="1">
      <c r="A45" s="238"/>
      <c r="B45" s="241" t="s">
        <v>86</v>
      </c>
      <c r="C45" s="248"/>
      <c r="D45" s="247">
        <v>6</v>
      </c>
      <c r="E45" s="244">
        <v>0</v>
      </c>
      <c r="F45" s="244">
        <v>0</v>
      </c>
      <c r="G45" s="244">
        <v>0</v>
      </c>
      <c r="H45" s="245">
        <f t="shared" si="1"/>
        <v>0</v>
      </c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8"/>
    </row>
    <row r="46" spans="1:20" ht="24.75" customHeight="1">
      <c r="A46" s="238"/>
      <c r="B46" s="241" t="s">
        <v>82</v>
      </c>
      <c r="C46" s="242"/>
      <c r="D46" s="247">
        <v>5</v>
      </c>
      <c r="E46" s="244">
        <v>0</v>
      </c>
      <c r="F46" s="244">
        <v>0</v>
      </c>
      <c r="G46" s="244">
        <v>0</v>
      </c>
      <c r="H46" s="245">
        <f t="shared" si="1"/>
        <v>0</v>
      </c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</row>
    <row r="47" spans="1:20" ht="24.75" customHeight="1">
      <c r="A47" s="238"/>
      <c r="B47" s="241" t="s">
        <v>95</v>
      </c>
      <c r="C47" s="246"/>
      <c r="D47" s="247">
        <v>4</v>
      </c>
      <c r="E47" s="244">
        <v>0</v>
      </c>
      <c r="F47" s="244">
        <v>0</v>
      </c>
      <c r="G47" s="244">
        <v>0</v>
      </c>
      <c r="H47" s="245">
        <f t="shared" si="1"/>
        <v>0</v>
      </c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</row>
    <row r="48" spans="1:20" ht="24.75" customHeight="1">
      <c r="A48" s="238"/>
      <c r="B48" s="241"/>
      <c r="C48" s="246" t="s">
        <v>82</v>
      </c>
      <c r="D48" s="247">
        <v>3</v>
      </c>
      <c r="E48" s="244">
        <v>0</v>
      </c>
      <c r="F48" s="244">
        <v>0</v>
      </c>
      <c r="G48" s="244">
        <v>0</v>
      </c>
      <c r="H48" s="245">
        <f t="shared" si="1"/>
        <v>0</v>
      </c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</row>
    <row r="49" spans="1:20" ht="24.75" customHeight="1">
      <c r="A49" s="238"/>
      <c r="B49" s="241"/>
      <c r="C49" s="246"/>
      <c r="D49" s="247">
        <v>2</v>
      </c>
      <c r="E49" s="244">
        <v>0</v>
      </c>
      <c r="F49" s="244">
        <v>0</v>
      </c>
      <c r="G49" s="244">
        <v>0</v>
      </c>
      <c r="H49" s="245">
        <f t="shared" si="1"/>
        <v>0</v>
      </c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</row>
    <row r="50" spans="1:20" ht="24.75" customHeight="1">
      <c r="A50" s="238"/>
      <c r="B50" s="249"/>
      <c r="C50" s="248"/>
      <c r="D50" s="247">
        <v>1</v>
      </c>
      <c r="E50" s="244">
        <v>0</v>
      </c>
      <c r="F50" s="244">
        <v>0</v>
      </c>
      <c r="G50" s="244">
        <v>0</v>
      </c>
      <c r="H50" s="245">
        <f t="shared" si="1"/>
        <v>0</v>
      </c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8"/>
    </row>
    <row r="51" spans="1:20" ht="24.75" customHeight="1">
      <c r="A51" s="238"/>
      <c r="B51" s="304" t="s">
        <v>96</v>
      </c>
      <c r="C51" s="305"/>
      <c r="D51" s="305"/>
      <c r="E51" s="252">
        <f>SUM(E38:E50)</f>
        <v>0</v>
      </c>
      <c r="F51" s="252">
        <f>SUM(F38:F50)</f>
        <v>0</v>
      </c>
      <c r="G51" s="252">
        <f>SUM(G38:G50)</f>
        <v>0</v>
      </c>
      <c r="H51" s="253">
        <f t="shared" si="1"/>
        <v>0</v>
      </c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8"/>
    </row>
    <row r="52" spans="1:20" ht="24.75" customHeight="1">
      <c r="A52" s="238"/>
      <c r="B52" s="300" t="s">
        <v>97</v>
      </c>
      <c r="C52" s="301"/>
      <c r="D52" s="301"/>
      <c r="E52" s="254">
        <f>E23+E37+E51</f>
        <v>456</v>
      </c>
      <c r="F52" s="254">
        <f>F23+F37+F51</f>
        <v>24</v>
      </c>
      <c r="G52" s="254">
        <f>G23+G37+G51</f>
        <v>0</v>
      </c>
      <c r="H52" s="255">
        <f>H51+H37+H23</f>
        <v>480</v>
      </c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</row>
    <row r="53" spans="1:20" ht="19.5" customHeight="1">
      <c r="A53" s="238"/>
      <c r="B53" s="256"/>
      <c r="C53" s="256"/>
      <c r="D53" s="256"/>
      <c r="E53" s="257"/>
      <c r="F53" s="257"/>
      <c r="G53" s="257"/>
      <c r="H53" s="257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8"/>
    </row>
    <row r="54" spans="1:20" ht="19.5" customHeight="1">
      <c r="A54" s="238"/>
      <c r="B54" s="238"/>
      <c r="C54" s="238"/>
      <c r="D54" s="238"/>
      <c r="E54" s="238"/>
      <c r="F54" s="238"/>
      <c r="G54" s="238"/>
      <c r="H54" s="25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8"/>
    </row>
    <row r="55" spans="1:20" ht="19.5" customHeight="1">
      <c r="A55" s="238"/>
      <c r="B55" s="238"/>
      <c r="C55" s="238"/>
      <c r="D55" s="238"/>
      <c r="E55" s="238"/>
      <c r="F55" s="238"/>
      <c r="G55" s="238"/>
      <c r="H55" s="25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533</v>
      </c>
      <c r="F10" s="47">
        <v>37</v>
      </c>
      <c r="G10" s="47">
        <v>0</v>
      </c>
      <c r="H10" s="48">
        <f t="shared" ref="H10:H37" si="0">SUM(E10:G10)</f>
        <v>570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17</v>
      </c>
      <c r="F11" s="47">
        <v>4</v>
      </c>
      <c r="G11" s="47">
        <v>0</v>
      </c>
      <c r="H11" s="48">
        <f t="shared" si="0"/>
        <v>21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21</v>
      </c>
      <c r="F12" s="47">
        <v>3</v>
      </c>
      <c r="G12" s="47">
        <v>0</v>
      </c>
      <c r="H12" s="48">
        <f t="shared" si="0"/>
        <v>24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25</v>
      </c>
      <c r="F13" s="47">
        <v>2</v>
      </c>
      <c r="G13" s="47">
        <v>0</v>
      </c>
      <c r="H13" s="48">
        <f t="shared" si="0"/>
        <v>27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20</v>
      </c>
      <c r="F14" s="47">
        <v>0</v>
      </c>
      <c r="G14" s="47">
        <v>0</v>
      </c>
      <c r="H14" s="48">
        <f t="shared" si="0"/>
        <v>20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42</v>
      </c>
      <c r="F15" s="47">
        <v>2</v>
      </c>
      <c r="G15" s="47">
        <v>0</v>
      </c>
      <c r="H15" s="48">
        <f t="shared" si="0"/>
        <v>44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5</v>
      </c>
      <c r="F16" s="47">
        <v>0</v>
      </c>
      <c r="G16" s="47">
        <v>0</v>
      </c>
      <c r="H16" s="48">
        <f t="shared" si="0"/>
        <v>5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14</v>
      </c>
      <c r="F17" s="47">
        <v>2</v>
      </c>
      <c r="G17" s="47">
        <v>0</v>
      </c>
      <c r="H17" s="48">
        <f t="shared" si="0"/>
        <v>16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34</v>
      </c>
      <c r="F18" s="47">
        <v>0</v>
      </c>
      <c r="G18" s="47">
        <v>0</v>
      </c>
      <c r="H18" s="48">
        <f t="shared" si="0"/>
        <v>34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16</v>
      </c>
      <c r="F19" s="47">
        <v>1</v>
      </c>
      <c r="G19" s="47">
        <v>0</v>
      </c>
      <c r="H19" s="48">
        <f t="shared" si="0"/>
        <v>17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76</v>
      </c>
      <c r="F20" s="47">
        <v>3</v>
      </c>
      <c r="G20" s="47">
        <v>0</v>
      </c>
      <c r="H20" s="48">
        <f t="shared" si="0"/>
        <v>79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4</v>
      </c>
      <c r="F21" s="47">
        <v>0</v>
      </c>
      <c r="G21" s="47">
        <v>1</v>
      </c>
      <c r="H21" s="48">
        <f t="shared" si="0"/>
        <v>5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808</v>
      </c>
      <c r="F23" s="53">
        <f>SUM(F10:F22)</f>
        <v>54</v>
      </c>
      <c r="G23" s="53">
        <f>SUM(G10:G22)</f>
        <v>1</v>
      </c>
      <c r="H23" s="54">
        <f t="shared" si="0"/>
        <v>863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804</v>
      </c>
      <c r="F24" s="47">
        <v>25</v>
      </c>
      <c r="G24" s="47">
        <v>0</v>
      </c>
      <c r="H24" s="48">
        <f t="shared" si="0"/>
        <v>829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29</v>
      </c>
      <c r="F25" s="47">
        <v>9</v>
      </c>
      <c r="G25" s="47">
        <v>0</v>
      </c>
      <c r="H25" s="48">
        <f t="shared" si="0"/>
        <v>38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16</v>
      </c>
      <c r="F26" s="47">
        <v>1</v>
      </c>
      <c r="G26" s="47">
        <v>1</v>
      </c>
      <c r="H26" s="48">
        <f t="shared" si="0"/>
        <v>18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71</v>
      </c>
      <c r="F27" s="47">
        <v>9</v>
      </c>
      <c r="G27" s="47">
        <v>1</v>
      </c>
      <c r="H27" s="48">
        <f t="shared" si="0"/>
        <v>81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14</v>
      </c>
      <c r="F28" s="47">
        <v>1</v>
      </c>
      <c r="G28" s="47">
        <v>1</v>
      </c>
      <c r="H28" s="48">
        <f t="shared" si="0"/>
        <v>16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42</v>
      </c>
      <c r="F29" s="47">
        <v>0</v>
      </c>
      <c r="G29" s="47">
        <v>0</v>
      </c>
      <c r="H29" s="48">
        <f t="shared" si="0"/>
        <v>42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17</v>
      </c>
      <c r="F31" s="47">
        <v>1</v>
      </c>
      <c r="G31" s="47">
        <v>1</v>
      </c>
      <c r="H31" s="48">
        <f t="shared" si="0"/>
        <v>19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45</v>
      </c>
      <c r="F32" s="47">
        <v>1</v>
      </c>
      <c r="G32" s="47">
        <v>0</v>
      </c>
      <c r="H32" s="48">
        <f t="shared" si="0"/>
        <v>46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58</v>
      </c>
      <c r="F33" s="47">
        <v>2</v>
      </c>
      <c r="G33" s="47">
        <v>1</v>
      </c>
      <c r="H33" s="48">
        <f t="shared" si="0"/>
        <v>61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129</v>
      </c>
      <c r="F34" s="47">
        <v>4</v>
      </c>
      <c r="G34" s="47">
        <v>0</v>
      </c>
      <c r="H34" s="48">
        <f t="shared" si="0"/>
        <v>133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8</v>
      </c>
      <c r="F35" s="47">
        <v>0</v>
      </c>
      <c r="G35" s="47">
        <v>0</v>
      </c>
      <c r="H35" s="48">
        <f t="shared" si="0"/>
        <v>8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1234</v>
      </c>
      <c r="F37" s="53">
        <f>SUM(F24:F36)</f>
        <v>53</v>
      </c>
      <c r="G37" s="53">
        <f>SUM(G24:G36)</f>
        <v>5</v>
      </c>
      <c r="H37" s="54">
        <f t="shared" si="0"/>
        <v>1292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2042</v>
      </c>
      <c r="F52" s="57">
        <f>F23+F37+F51</f>
        <v>107</v>
      </c>
      <c r="G52" s="57">
        <f>G23+G37+G51</f>
        <v>6</v>
      </c>
      <c r="H52" s="58">
        <f>H51+H37+H23</f>
        <v>2155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70</v>
      </c>
      <c r="F10" s="47">
        <v>5</v>
      </c>
      <c r="G10" s="47">
        <v>0</v>
      </c>
      <c r="H10" s="48">
        <f t="shared" ref="H10:H37" si="0">SUM(E10:G10)</f>
        <v>75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3</v>
      </c>
      <c r="F14" s="47">
        <v>0</v>
      </c>
      <c r="G14" s="47">
        <v>0</v>
      </c>
      <c r="H14" s="48">
        <f t="shared" si="0"/>
        <v>3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2</v>
      </c>
      <c r="F17" s="47">
        <v>0</v>
      </c>
      <c r="G17" s="47">
        <v>0</v>
      </c>
      <c r="H17" s="48">
        <f t="shared" si="0"/>
        <v>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77</v>
      </c>
      <c r="F23" s="53">
        <f>SUM(F10:F22)</f>
        <v>5</v>
      </c>
      <c r="G23" s="53">
        <f>SUM(G10:G22)</f>
        <v>0</v>
      </c>
      <c r="H23" s="54">
        <f t="shared" si="0"/>
        <v>82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93</v>
      </c>
      <c r="F24" s="47">
        <v>8</v>
      </c>
      <c r="G24" s="47">
        <v>0</v>
      </c>
      <c r="H24" s="48">
        <f t="shared" si="0"/>
        <v>101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0</v>
      </c>
      <c r="F26" s="47">
        <v>0</v>
      </c>
      <c r="G26" s="47">
        <v>0</v>
      </c>
      <c r="H26" s="48">
        <f t="shared" si="0"/>
        <v>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0</v>
      </c>
      <c r="F27" s="47">
        <v>1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10</v>
      </c>
      <c r="F28" s="47">
        <v>0</v>
      </c>
      <c r="G28" s="47">
        <v>0</v>
      </c>
      <c r="H28" s="48">
        <f t="shared" si="0"/>
        <v>10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4</v>
      </c>
      <c r="F29" s="47">
        <v>1</v>
      </c>
      <c r="G29" s="47">
        <v>0</v>
      </c>
      <c r="H29" s="48">
        <f t="shared" si="0"/>
        <v>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4</v>
      </c>
      <c r="F33" s="47">
        <v>0</v>
      </c>
      <c r="G33" s="47">
        <v>0</v>
      </c>
      <c r="H33" s="48">
        <f t="shared" si="0"/>
        <v>4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118</v>
      </c>
      <c r="F37" s="53">
        <f>SUM(F24:F36)</f>
        <v>10</v>
      </c>
      <c r="G37" s="53">
        <f>SUM(G24:G36)</f>
        <v>0</v>
      </c>
      <c r="H37" s="54">
        <f t="shared" si="0"/>
        <v>128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195</v>
      </c>
      <c r="F52" s="57">
        <f>F23+F37+F51</f>
        <v>15</v>
      </c>
      <c r="G52" s="57">
        <f>G23+G37+G51</f>
        <v>0</v>
      </c>
      <c r="H52" s="58">
        <f>H51+H37+H23</f>
        <v>210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71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50</v>
      </c>
      <c r="F10" s="47">
        <v>5</v>
      </c>
      <c r="G10" s="47">
        <v>1</v>
      </c>
      <c r="H10" s="48">
        <f t="shared" ref="H10:H37" si="0">SUM(E10:G10)</f>
        <v>56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3</v>
      </c>
      <c r="F11" s="47">
        <v>0</v>
      </c>
      <c r="G11" s="47">
        <v>0</v>
      </c>
      <c r="H11" s="48">
        <f t="shared" si="0"/>
        <v>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2</v>
      </c>
      <c r="F12" s="47">
        <v>0</v>
      </c>
      <c r="G12" s="47">
        <v>0</v>
      </c>
      <c r="H12" s="48">
        <f t="shared" si="0"/>
        <v>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3</v>
      </c>
      <c r="F17" s="47">
        <v>0</v>
      </c>
      <c r="G17" s="47">
        <v>0</v>
      </c>
      <c r="H17" s="48">
        <f t="shared" si="0"/>
        <v>3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2</v>
      </c>
      <c r="F18" s="47">
        <v>0</v>
      </c>
      <c r="G18" s="47">
        <v>0</v>
      </c>
      <c r="H18" s="48">
        <f t="shared" si="0"/>
        <v>2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5</v>
      </c>
      <c r="F20" s="47">
        <v>1</v>
      </c>
      <c r="G20" s="47">
        <v>0</v>
      </c>
      <c r="H20" s="48">
        <f t="shared" si="0"/>
        <v>6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68</v>
      </c>
      <c r="F23" s="53">
        <f>SUM(F10:F22)</f>
        <v>6</v>
      </c>
      <c r="G23" s="53">
        <f>SUM(G10:G22)</f>
        <v>1</v>
      </c>
      <c r="H23" s="54">
        <f t="shared" si="0"/>
        <v>75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90</v>
      </c>
      <c r="F24" s="47">
        <v>12</v>
      </c>
      <c r="G24" s="47">
        <v>1</v>
      </c>
      <c r="H24" s="48">
        <f t="shared" si="0"/>
        <v>103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2</v>
      </c>
      <c r="F25" s="47">
        <v>0</v>
      </c>
      <c r="G25" s="47">
        <v>0</v>
      </c>
      <c r="H25" s="48">
        <f t="shared" si="0"/>
        <v>2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3</v>
      </c>
      <c r="F26" s="47">
        <v>0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2</v>
      </c>
      <c r="F27" s="47">
        <v>1</v>
      </c>
      <c r="G27" s="47">
        <v>0</v>
      </c>
      <c r="H27" s="48">
        <f t="shared" si="0"/>
        <v>3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0</v>
      </c>
      <c r="F28" s="47">
        <v>0</v>
      </c>
      <c r="G28" s="47">
        <v>0</v>
      </c>
      <c r="H28" s="48">
        <f t="shared" si="0"/>
        <v>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3</v>
      </c>
      <c r="F33" s="47">
        <v>0</v>
      </c>
      <c r="G33" s="47">
        <v>0</v>
      </c>
      <c r="H33" s="48">
        <f t="shared" si="0"/>
        <v>3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3</v>
      </c>
      <c r="F34" s="47">
        <v>0</v>
      </c>
      <c r="G34" s="47">
        <v>0</v>
      </c>
      <c r="H34" s="48">
        <f t="shared" si="0"/>
        <v>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2</v>
      </c>
      <c r="F35" s="47">
        <v>0</v>
      </c>
      <c r="G35" s="47">
        <v>0</v>
      </c>
      <c r="H35" s="48">
        <f t="shared" si="0"/>
        <v>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2</v>
      </c>
      <c r="F36" s="47">
        <v>0</v>
      </c>
      <c r="G36" s="47">
        <v>0</v>
      </c>
      <c r="H36" s="48">
        <f t="shared" si="0"/>
        <v>2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110</v>
      </c>
      <c r="F37" s="53">
        <f>SUM(F24:F36)</f>
        <v>13</v>
      </c>
      <c r="G37" s="53">
        <f>SUM(G24:G36)</f>
        <v>1</v>
      </c>
      <c r="H37" s="54">
        <f t="shared" si="0"/>
        <v>124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178</v>
      </c>
      <c r="F52" s="57">
        <f>F23+F37+F51</f>
        <v>19</v>
      </c>
      <c r="G52" s="57">
        <f>G23+G37+G51</f>
        <v>2</v>
      </c>
      <c r="H52" s="58">
        <f>H51+H37+H23</f>
        <v>199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73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22</v>
      </c>
      <c r="F10" s="47">
        <v>4</v>
      </c>
      <c r="G10" s="47">
        <v>0</v>
      </c>
      <c r="H10" s="48">
        <f t="shared" ref="H10:H37" si="0">SUM(E10:G10)</f>
        <v>26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3</v>
      </c>
      <c r="F14" s="47">
        <v>2</v>
      </c>
      <c r="G14" s="47">
        <v>0</v>
      </c>
      <c r="H14" s="48">
        <f t="shared" si="0"/>
        <v>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3</v>
      </c>
      <c r="F15" s="47">
        <v>1</v>
      </c>
      <c r="G15" s="47">
        <v>0</v>
      </c>
      <c r="H15" s="48">
        <f t="shared" si="0"/>
        <v>4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33</v>
      </c>
      <c r="F23" s="53">
        <f>SUM(F10:F22)</f>
        <v>7</v>
      </c>
      <c r="G23" s="53">
        <f>SUM(G10:G22)</f>
        <v>0</v>
      </c>
      <c r="H23" s="54">
        <f t="shared" si="0"/>
        <v>40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40</v>
      </c>
      <c r="F24" s="47">
        <v>3</v>
      </c>
      <c r="G24" s="47">
        <v>0</v>
      </c>
      <c r="H24" s="48">
        <f t="shared" si="0"/>
        <v>43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</v>
      </c>
      <c r="F25" s="47">
        <v>0</v>
      </c>
      <c r="G25" s="47">
        <v>0</v>
      </c>
      <c r="H25" s="48">
        <f t="shared" si="0"/>
        <v>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0</v>
      </c>
      <c r="F26" s="47">
        <v>0</v>
      </c>
      <c r="G26" s="47">
        <v>0</v>
      </c>
      <c r="H26" s="48">
        <f t="shared" si="0"/>
        <v>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6</v>
      </c>
      <c r="F27" s="47">
        <v>0</v>
      </c>
      <c r="G27" s="47">
        <v>0</v>
      </c>
      <c r="H27" s="48">
        <f t="shared" si="0"/>
        <v>6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</v>
      </c>
      <c r="F28" s="47">
        <v>1</v>
      </c>
      <c r="G28" s="47">
        <v>0</v>
      </c>
      <c r="H28" s="48">
        <f t="shared" si="0"/>
        <v>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3</v>
      </c>
      <c r="F29" s="47">
        <v>0</v>
      </c>
      <c r="G29" s="47">
        <v>0</v>
      </c>
      <c r="H29" s="48">
        <f t="shared" si="0"/>
        <v>3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2</v>
      </c>
      <c r="F32" s="47">
        <v>1</v>
      </c>
      <c r="G32" s="47">
        <v>0</v>
      </c>
      <c r="H32" s="48">
        <f t="shared" si="0"/>
        <v>3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4</v>
      </c>
      <c r="F33" s="47">
        <v>1</v>
      </c>
      <c r="G33" s="47">
        <v>0</v>
      </c>
      <c r="H33" s="48">
        <f t="shared" si="0"/>
        <v>5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61</v>
      </c>
      <c r="F37" s="53">
        <f>SUM(F24:F36)</f>
        <v>6</v>
      </c>
      <c r="G37" s="53">
        <f>SUM(G24:G36)</f>
        <v>0</v>
      </c>
      <c r="H37" s="54">
        <f t="shared" si="0"/>
        <v>67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94</v>
      </c>
      <c r="F52" s="57">
        <f>F23+F37+F51</f>
        <v>13</v>
      </c>
      <c r="G52" s="57">
        <f>G23+G37+G51</f>
        <v>0</v>
      </c>
      <c r="H52" s="58">
        <f>H51+H37+H23</f>
        <v>107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210</v>
      </c>
      <c r="F10" s="47">
        <v>42</v>
      </c>
      <c r="G10" s="47">
        <v>0</v>
      </c>
      <c r="H10" s="48">
        <f t="shared" ref="H10:H37" si="0">SUM(E10:G10)</f>
        <v>252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9</v>
      </c>
      <c r="F11" s="47">
        <v>0</v>
      </c>
      <c r="G11" s="47">
        <v>0</v>
      </c>
      <c r="H11" s="48">
        <f t="shared" si="0"/>
        <v>9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9</v>
      </c>
      <c r="F12" s="47">
        <v>4</v>
      </c>
      <c r="G12" s="47">
        <v>0</v>
      </c>
      <c r="H12" s="48">
        <f t="shared" si="0"/>
        <v>13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39</v>
      </c>
      <c r="F13" s="47">
        <v>3</v>
      </c>
      <c r="G13" s="47">
        <v>0</v>
      </c>
      <c r="H13" s="48">
        <f t="shared" si="0"/>
        <v>42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54</v>
      </c>
      <c r="F14" s="47">
        <v>6</v>
      </c>
      <c r="G14" s="47">
        <v>0</v>
      </c>
      <c r="H14" s="48">
        <f t="shared" si="0"/>
        <v>60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6</v>
      </c>
      <c r="F15" s="47">
        <v>0</v>
      </c>
      <c r="G15" s="47">
        <v>0</v>
      </c>
      <c r="H15" s="48">
        <f t="shared" si="0"/>
        <v>6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13</v>
      </c>
      <c r="F17" s="47">
        <v>0</v>
      </c>
      <c r="G17" s="47">
        <v>0</v>
      </c>
      <c r="H17" s="48">
        <f t="shared" si="0"/>
        <v>13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5</v>
      </c>
      <c r="F18" s="47">
        <v>0</v>
      </c>
      <c r="G18" s="47">
        <v>0</v>
      </c>
      <c r="H18" s="48">
        <f t="shared" si="0"/>
        <v>5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4</v>
      </c>
      <c r="F19" s="47">
        <v>0</v>
      </c>
      <c r="G19" s="47">
        <v>0</v>
      </c>
      <c r="H19" s="48">
        <f t="shared" si="0"/>
        <v>4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3</v>
      </c>
      <c r="F20" s="47">
        <v>1</v>
      </c>
      <c r="G20" s="47">
        <v>0</v>
      </c>
      <c r="H20" s="48">
        <f t="shared" si="0"/>
        <v>4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6</v>
      </c>
      <c r="F21" s="47">
        <v>0</v>
      </c>
      <c r="G21" s="47">
        <v>0</v>
      </c>
      <c r="H21" s="48">
        <f t="shared" si="0"/>
        <v>6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5</v>
      </c>
      <c r="F22" s="47">
        <v>0</v>
      </c>
      <c r="G22" s="47">
        <v>0</v>
      </c>
      <c r="H22" s="48">
        <f t="shared" si="0"/>
        <v>5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364</v>
      </c>
      <c r="F23" s="53">
        <f>SUM(F10:F22)</f>
        <v>56</v>
      </c>
      <c r="G23" s="53">
        <f>SUM(G10:G22)</f>
        <v>0</v>
      </c>
      <c r="H23" s="54">
        <f t="shared" si="0"/>
        <v>420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288</v>
      </c>
      <c r="F24" s="47">
        <v>41</v>
      </c>
      <c r="G24" s="47">
        <v>0</v>
      </c>
      <c r="H24" s="48">
        <f t="shared" si="0"/>
        <v>329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12</v>
      </c>
      <c r="F25" s="47">
        <v>2</v>
      </c>
      <c r="G25" s="47">
        <v>0</v>
      </c>
      <c r="H25" s="48">
        <f t="shared" si="0"/>
        <v>14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12</v>
      </c>
      <c r="F26" s="47">
        <v>3</v>
      </c>
      <c r="G26" s="47">
        <v>0</v>
      </c>
      <c r="H26" s="48">
        <f t="shared" si="0"/>
        <v>15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29</v>
      </c>
      <c r="F27" s="47">
        <v>3</v>
      </c>
      <c r="G27" s="47">
        <v>0</v>
      </c>
      <c r="H27" s="48">
        <f t="shared" si="0"/>
        <v>32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5</v>
      </c>
      <c r="F28" s="47">
        <v>0</v>
      </c>
      <c r="G28" s="47">
        <v>0</v>
      </c>
      <c r="H28" s="48">
        <f t="shared" si="0"/>
        <v>5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15</v>
      </c>
      <c r="F29" s="47">
        <v>0</v>
      </c>
      <c r="G29" s="47">
        <v>0</v>
      </c>
      <c r="H29" s="48">
        <f t="shared" si="0"/>
        <v>15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2</v>
      </c>
      <c r="F30" s="47">
        <v>0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6</v>
      </c>
      <c r="F31" s="47">
        <v>0</v>
      </c>
      <c r="G31" s="47">
        <v>0</v>
      </c>
      <c r="H31" s="48">
        <f t="shared" si="0"/>
        <v>6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10</v>
      </c>
      <c r="F32" s="47">
        <v>0</v>
      </c>
      <c r="G32" s="47">
        <v>0</v>
      </c>
      <c r="H32" s="48">
        <f t="shared" si="0"/>
        <v>10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4</v>
      </c>
      <c r="F33" s="47">
        <v>0</v>
      </c>
      <c r="G33" s="47">
        <v>0</v>
      </c>
      <c r="H33" s="48">
        <f t="shared" si="0"/>
        <v>4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3</v>
      </c>
      <c r="F34" s="47">
        <v>0</v>
      </c>
      <c r="G34" s="47">
        <v>0</v>
      </c>
      <c r="H34" s="48">
        <f t="shared" si="0"/>
        <v>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10</v>
      </c>
      <c r="F35" s="47">
        <v>0</v>
      </c>
      <c r="G35" s="47">
        <v>0</v>
      </c>
      <c r="H35" s="48">
        <f t="shared" si="0"/>
        <v>10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396</v>
      </c>
      <c r="F37" s="53">
        <f>SUM(F24:F36)</f>
        <v>49</v>
      </c>
      <c r="G37" s="53">
        <f>SUM(G24:G36)</f>
        <v>0</v>
      </c>
      <c r="H37" s="54">
        <f t="shared" si="0"/>
        <v>445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760</v>
      </c>
      <c r="F52" s="57">
        <f>F23+F37+F51</f>
        <v>105</v>
      </c>
      <c r="G52" s="57">
        <f>G23+G37+G51</f>
        <v>0</v>
      </c>
      <c r="H52" s="58">
        <f>H51+H37+H23</f>
        <v>865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59"/>
      <c r="B1" s="259" t="s">
        <v>0</v>
      </c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</row>
    <row r="2" spans="1:20" ht="30" customHeight="1">
      <c r="A2" s="260"/>
      <c r="B2" s="260" t="s">
        <v>1</v>
      </c>
      <c r="C2" s="260"/>
      <c r="D2" s="260"/>
      <c r="E2" s="261" t="s">
        <v>2</v>
      </c>
      <c r="F2" s="260"/>
      <c r="G2" s="260"/>
      <c r="H2" s="261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</row>
    <row r="3" spans="1:20" ht="30" customHeight="1">
      <c r="A3" s="260"/>
      <c r="B3" s="260" t="s">
        <v>3</v>
      </c>
      <c r="C3" s="260"/>
      <c r="D3" s="260"/>
      <c r="E3" s="262" t="s">
        <v>75</v>
      </c>
      <c r="F3" s="262"/>
      <c r="G3" s="260"/>
      <c r="H3" s="261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</row>
    <row r="4" spans="1:20" ht="30" customHeight="1">
      <c r="A4" s="260"/>
      <c r="B4" s="260" t="s">
        <v>5</v>
      </c>
      <c r="C4" s="260"/>
      <c r="D4" s="260"/>
      <c r="E4" s="263" t="s">
        <v>78</v>
      </c>
      <c r="F4" s="264">
        <v>2025</v>
      </c>
      <c r="G4" s="260"/>
      <c r="H4" s="261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</row>
    <row r="5" spans="1:20" ht="19.5" customHeight="1">
      <c r="A5" s="260"/>
      <c r="B5" s="265"/>
      <c r="C5" s="260"/>
      <c r="D5" s="260"/>
      <c r="E5" s="260"/>
      <c r="F5" s="260"/>
      <c r="G5" s="260"/>
      <c r="H5" s="261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</row>
    <row r="6" spans="1:20" ht="49.5" customHeight="1">
      <c r="A6" s="260"/>
      <c r="B6" s="306" t="s">
        <v>6</v>
      </c>
      <c r="C6" s="306"/>
      <c r="D6" s="306"/>
      <c r="E6" s="306"/>
      <c r="F6" s="306"/>
      <c r="G6" s="306"/>
      <c r="H6" s="306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</row>
    <row r="7" spans="1:20" ht="49.5" customHeight="1">
      <c r="A7" s="260"/>
      <c r="B7" s="261" t="s">
        <v>79</v>
      </c>
      <c r="C7" s="260"/>
      <c r="D7" s="260"/>
      <c r="E7" s="260"/>
      <c r="F7" s="260"/>
      <c r="G7" s="260"/>
      <c r="H7" s="261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</row>
    <row r="8" spans="1:20" ht="39.75" customHeight="1">
      <c r="A8" s="266"/>
      <c r="B8" s="302" t="s">
        <v>80</v>
      </c>
      <c r="C8" s="303"/>
      <c r="D8" s="303"/>
      <c r="E8" s="303" t="s">
        <v>9</v>
      </c>
      <c r="F8" s="303"/>
      <c r="G8" s="303"/>
      <c r="H8" s="294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</row>
    <row r="9" spans="1:20" ht="39.75" customHeight="1">
      <c r="A9" s="266"/>
      <c r="B9" s="304"/>
      <c r="C9" s="305"/>
      <c r="D9" s="305"/>
      <c r="E9" s="267" t="s">
        <v>16</v>
      </c>
      <c r="F9" s="267" t="s">
        <v>17</v>
      </c>
      <c r="G9" s="267" t="s">
        <v>18</v>
      </c>
      <c r="H9" s="268" t="s">
        <v>10</v>
      </c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</row>
    <row r="10" spans="1:20" ht="24.75" customHeight="1">
      <c r="A10" s="266"/>
      <c r="B10" s="269"/>
      <c r="C10" s="270"/>
      <c r="D10" s="271">
        <v>13</v>
      </c>
      <c r="E10" s="272">
        <v>29</v>
      </c>
      <c r="F10" s="272">
        <v>0</v>
      </c>
      <c r="G10" s="272">
        <v>0</v>
      </c>
      <c r="H10" s="273">
        <f t="shared" ref="H10:H37" si="0">SUM(E10:G10)</f>
        <v>29</v>
      </c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266"/>
    </row>
    <row r="11" spans="1:20" ht="24.75" customHeight="1">
      <c r="A11" s="266"/>
      <c r="B11" s="269"/>
      <c r="C11" s="274" t="s">
        <v>81</v>
      </c>
      <c r="D11" s="275">
        <v>12</v>
      </c>
      <c r="E11" s="272">
        <v>0</v>
      </c>
      <c r="F11" s="272">
        <v>0</v>
      </c>
      <c r="G11" s="272">
        <v>0</v>
      </c>
      <c r="H11" s="273">
        <f t="shared" si="0"/>
        <v>0</v>
      </c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</row>
    <row r="12" spans="1:20" ht="24.75" customHeight="1">
      <c r="A12" s="266"/>
      <c r="B12" s="269" t="s">
        <v>82</v>
      </c>
      <c r="C12" s="276"/>
      <c r="D12" s="275">
        <v>11</v>
      </c>
      <c r="E12" s="272">
        <v>0</v>
      </c>
      <c r="F12" s="272">
        <v>0</v>
      </c>
      <c r="G12" s="272">
        <v>0</v>
      </c>
      <c r="H12" s="273">
        <f t="shared" si="0"/>
        <v>0</v>
      </c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</row>
    <row r="13" spans="1:20" ht="24.75" customHeight="1">
      <c r="A13" s="266"/>
      <c r="B13" s="269" t="s">
        <v>83</v>
      </c>
      <c r="C13" s="270"/>
      <c r="D13" s="275">
        <v>10</v>
      </c>
      <c r="E13" s="272">
        <v>1</v>
      </c>
      <c r="F13" s="272">
        <v>0</v>
      </c>
      <c r="G13" s="272">
        <v>0</v>
      </c>
      <c r="H13" s="273">
        <f t="shared" si="0"/>
        <v>1</v>
      </c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</row>
    <row r="14" spans="1:20" ht="24.75" customHeight="1">
      <c r="A14" s="266"/>
      <c r="B14" s="269" t="s">
        <v>82</v>
      </c>
      <c r="C14" s="274"/>
      <c r="D14" s="275">
        <v>9</v>
      </c>
      <c r="E14" s="272">
        <v>4</v>
      </c>
      <c r="F14" s="272">
        <v>0</v>
      </c>
      <c r="G14" s="272">
        <v>0</v>
      </c>
      <c r="H14" s="273">
        <f t="shared" si="0"/>
        <v>4</v>
      </c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</row>
    <row r="15" spans="1:20" ht="24.75" customHeight="1">
      <c r="A15" s="266"/>
      <c r="B15" s="269" t="s">
        <v>84</v>
      </c>
      <c r="C15" s="274" t="s">
        <v>85</v>
      </c>
      <c r="D15" s="275">
        <v>8</v>
      </c>
      <c r="E15" s="272">
        <v>1</v>
      </c>
      <c r="F15" s="272">
        <v>0</v>
      </c>
      <c r="G15" s="272">
        <v>0</v>
      </c>
      <c r="H15" s="273">
        <f t="shared" si="0"/>
        <v>1</v>
      </c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</row>
    <row r="16" spans="1:20" ht="24.75" customHeight="1">
      <c r="A16" s="266"/>
      <c r="B16" s="269" t="s">
        <v>86</v>
      </c>
      <c r="C16" s="274"/>
      <c r="D16" s="275">
        <v>7</v>
      </c>
      <c r="E16" s="272">
        <v>1</v>
      </c>
      <c r="F16" s="272">
        <v>0</v>
      </c>
      <c r="G16" s="272">
        <v>0</v>
      </c>
      <c r="H16" s="273">
        <f t="shared" si="0"/>
        <v>1</v>
      </c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</row>
    <row r="17" spans="1:20" ht="24.75" customHeight="1">
      <c r="A17" s="266"/>
      <c r="B17" s="269" t="s">
        <v>87</v>
      </c>
      <c r="C17" s="276"/>
      <c r="D17" s="275">
        <v>6</v>
      </c>
      <c r="E17" s="272">
        <v>0</v>
      </c>
      <c r="F17" s="272">
        <v>0</v>
      </c>
      <c r="G17" s="272">
        <v>0</v>
      </c>
      <c r="H17" s="273">
        <f t="shared" si="0"/>
        <v>0</v>
      </c>
      <c r="I17" s="266"/>
      <c r="J17" s="266"/>
      <c r="K17" s="266"/>
      <c r="L17" s="266"/>
      <c r="M17" s="266"/>
      <c r="N17" s="266"/>
      <c r="O17" s="266"/>
      <c r="P17" s="266"/>
      <c r="Q17" s="266"/>
      <c r="R17" s="266"/>
      <c r="S17" s="266"/>
      <c r="T17" s="266"/>
    </row>
    <row r="18" spans="1:20" ht="24.75" customHeight="1">
      <c r="A18" s="266"/>
      <c r="B18" s="269" t="s">
        <v>88</v>
      </c>
      <c r="C18" s="270"/>
      <c r="D18" s="275">
        <v>5</v>
      </c>
      <c r="E18" s="272">
        <v>2</v>
      </c>
      <c r="F18" s="272">
        <v>0</v>
      </c>
      <c r="G18" s="272">
        <v>0</v>
      </c>
      <c r="H18" s="273">
        <f t="shared" si="0"/>
        <v>2</v>
      </c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</row>
    <row r="19" spans="1:20" ht="24.75" customHeight="1">
      <c r="A19" s="266"/>
      <c r="B19" s="269" t="s">
        <v>82</v>
      </c>
      <c r="C19" s="274"/>
      <c r="D19" s="275">
        <v>4</v>
      </c>
      <c r="E19" s="272">
        <v>2</v>
      </c>
      <c r="F19" s="272">
        <v>0</v>
      </c>
      <c r="G19" s="272">
        <v>0</v>
      </c>
      <c r="H19" s="273">
        <f t="shared" si="0"/>
        <v>2</v>
      </c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</row>
    <row r="20" spans="1:20" ht="24.75" customHeight="1">
      <c r="A20" s="266"/>
      <c r="B20" s="269"/>
      <c r="C20" s="274" t="s">
        <v>82</v>
      </c>
      <c r="D20" s="275">
        <v>3</v>
      </c>
      <c r="E20" s="272">
        <v>0</v>
      </c>
      <c r="F20" s="272">
        <v>0</v>
      </c>
      <c r="G20" s="272">
        <v>0</v>
      </c>
      <c r="H20" s="273">
        <f t="shared" si="0"/>
        <v>0</v>
      </c>
      <c r="I20" s="266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</row>
    <row r="21" spans="1:20" ht="24.75" customHeight="1">
      <c r="A21" s="266"/>
      <c r="B21" s="269"/>
      <c r="C21" s="274"/>
      <c r="D21" s="275">
        <v>2</v>
      </c>
      <c r="E21" s="272">
        <v>4</v>
      </c>
      <c r="F21" s="272">
        <v>0</v>
      </c>
      <c r="G21" s="272">
        <v>0</v>
      </c>
      <c r="H21" s="273">
        <f t="shared" si="0"/>
        <v>4</v>
      </c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266"/>
    </row>
    <row r="22" spans="1:20" ht="24.75" customHeight="1">
      <c r="A22" s="266"/>
      <c r="B22" s="277"/>
      <c r="C22" s="276"/>
      <c r="D22" s="275">
        <v>1</v>
      </c>
      <c r="E22" s="272">
        <v>0</v>
      </c>
      <c r="F22" s="272">
        <v>0</v>
      </c>
      <c r="G22" s="272">
        <v>0</v>
      </c>
      <c r="H22" s="273">
        <f t="shared" si="0"/>
        <v>0</v>
      </c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</row>
    <row r="23" spans="1:20" ht="24.75" customHeight="1">
      <c r="A23" s="266"/>
      <c r="B23" s="304" t="s">
        <v>89</v>
      </c>
      <c r="C23" s="305"/>
      <c r="D23" s="295"/>
      <c r="E23" s="278">
        <f>SUM(E10:E22)</f>
        <v>44</v>
      </c>
      <c r="F23" s="278">
        <f>SUM(F10:F22)</f>
        <v>0</v>
      </c>
      <c r="G23" s="278">
        <f>SUM(G10:G22)</f>
        <v>0</v>
      </c>
      <c r="H23" s="279">
        <f t="shared" si="0"/>
        <v>44</v>
      </c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</row>
    <row r="24" spans="1:20" ht="24.75" customHeight="1">
      <c r="A24" s="266"/>
      <c r="B24" s="269"/>
      <c r="C24" s="270"/>
      <c r="D24" s="271">
        <v>13</v>
      </c>
      <c r="E24" s="272">
        <v>45</v>
      </c>
      <c r="F24" s="272">
        <v>2</v>
      </c>
      <c r="G24" s="272">
        <v>0</v>
      </c>
      <c r="H24" s="273">
        <f t="shared" si="0"/>
        <v>47</v>
      </c>
      <c r="I24" s="266"/>
      <c r="J24" s="266"/>
      <c r="K24" s="266"/>
      <c r="L24" s="266"/>
      <c r="M24" s="266"/>
      <c r="N24" s="266"/>
      <c r="O24" s="266"/>
      <c r="P24" s="266"/>
      <c r="Q24" s="266"/>
      <c r="R24" s="266"/>
      <c r="S24" s="266"/>
      <c r="T24" s="266"/>
    </row>
    <row r="25" spans="1:20" ht="24.75" customHeight="1">
      <c r="A25" s="266"/>
      <c r="B25" s="269"/>
      <c r="C25" s="274" t="s">
        <v>81</v>
      </c>
      <c r="D25" s="275">
        <v>12</v>
      </c>
      <c r="E25" s="272">
        <v>0</v>
      </c>
      <c r="F25" s="272">
        <v>0</v>
      </c>
      <c r="G25" s="272">
        <v>0</v>
      </c>
      <c r="H25" s="273">
        <f t="shared" si="0"/>
        <v>0</v>
      </c>
      <c r="I25" s="266"/>
      <c r="J25" s="266"/>
      <c r="K25" s="266"/>
      <c r="L25" s="266"/>
      <c r="M25" s="266"/>
      <c r="N25" s="266"/>
      <c r="O25" s="266"/>
      <c r="P25" s="266"/>
      <c r="Q25" s="266"/>
      <c r="R25" s="266"/>
      <c r="S25" s="266"/>
      <c r="T25" s="266"/>
    </row>
    <row r="26" spans="1:20" ht="24.75" customHeight="1">
      <c r="A26" s="266"/>
      <c r="B26" s="269" t="s">
        <v>88</v>
      </c>
      <c r="C26" s="276"/>
      <c r="D26" s="275">
        <v>11</v>
      </c>
      <c r="E26" s="272">
        <v>5</v>
      </c>
      <c r="F26" s="272">
        <v>0</v>
      </c>
      <c r="G26" s="272">
        <v>0</v>
      </c>
      <c r="H26" s="273">
        <f t="shared" si="0"/>
        <v>5</v>
      </c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</row>
    <row r="27" spans="1:20" ht="24.75" customHeight="1">
      <c r="A27" s="266"/>
      <c r="B27" s="269" t="s">
        <v>90</v>
      </c>
      <c r="C27" s="270"/>
      <c r="D27" s="275">
        <v>10</v>
      </c>
      <c r="E27" s="272">
        <v>3</v>
      </c>
      <c r="F27" s="272">
        <v>0</v>
      </c>
      <c r="G27" s="272">
        <v>0</v>
      </c>
      <c r="H27" s="273">
        <f t="shared" si="0"/>
        <v>3</v>
      </c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</row>
    <row r="28" spans="1:20" ht="24.75" customHeight="1">
      <c r="A28" s="266"/>
      <c r="B28" s="269" t="s">
        <v>81</v>
      </c>
      <c r="C28" s="274"/>
      <c r="D28" s="275">
        <v>9</v>
      </c>
      <c r="E28" s="272">
        <v>4</v>
      </c>
      <c r="F28" s="272">
        <v>0</v>
      </c>
      <c r="G28" s="272">
        <v>0</v>
      </c>
      <c r="H28" s="273">
        <f t="shared" si="0"/>
        <v>4</v>
      </c>
      <c r="I28" s="266"/>
      <c r="J28" s="266"/>
      <c r="K28" s="266"/>
      <c r="L28" s="266"/>
      <c r="M28" s="266"/>
      <c r="N28" s="266"/>
      <c r="O28" s="266"/>
      <c r="P28" s="266"/>
      <c r="Q28" s="266"/>
      <c r="R28" s="266"/>
      <c r="S28" s="266"/>
      <c r="T28" s="266"/>
    </row>
    <row r="29" spans="1:20" ht="24.75" customHeight="1">
      <c r="A29" s="266"/>
      <c r="B29" s="269" t="s">
        <v>83</v>
      </c>
      <c r="C29" s="274" t="s">
        <v>85</v>
      </c>
      <c r="D29" s="275">
        <v>8</v>
      </c>
      <c r="E29" s="272">
        <v>0</v>
      </c>
      <c r="F29" s="272">
        <v>0</v>
      </c>
      <c r="G29" s="272">
        <v>0</v>
      </c>
      <c r="H29" s="273">
        <f t="shared" si="0"/>
        <v>0</v>
      </c>
      <c r="I29" s="266"/>
      <c r="J29" s="266"/>
      <c r="K29" s="266"/>
      <c r="L29" s="266"/>
      <c r="M29" s="266"/>
      <c r="N29" s="266"/>
      <c r="O29" s="266"/>
      <c r="P29" s="266"/>
      <c r="Q29" s="266"/>
      <c r="R29" s="266"/>
      <c r="S29" s="266"/>
      <c r="T29" s="266"/>
    </row>
    <row r="30" spans="1:20" ht="24.75" customHeight="1">
      <c r="A30" s="266"/>
      <c r="B30" s="269" t="s">
        <v>86</v>
      </c>
      <c r="C30" s="274"/>
      <c r="D30" s="275">
        <v>7</v>
      </c>
      <c r="E30" s="272">
        <v>0</v>
      </c>
      <c r="F30" s="272">
        <v>0</v>
      </c>
      <c r="G30" s="272">
        <v>0</v>
      </c>
      <c r="H30" s="273">
        <f t="shared" si="0"/>
        <v>0</v>
      </c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6"/>
      <c r="T30" s="266"/>
    </row>
    <row r="31" spans="1:20" ht="24.75" customHeight="1">
      <c r="A31" s="266"/>
      <c r="B31" s="269" t="s">
        <v>81</v>
      </c>
      <c r="C31" s="276"/>
      <c r="D31" s="275">
        <v>6</v>
      </c>
      <c r="E31" s="272">
        <v>1</v>
      </c>
      <c r="F31" s="272">
        <v>0</v>
      </c>
      <c r="G31" s="272">
        <v>0</v>
      </c>
      <c r="H31" s="273">
        <f t="shared" si="0"/>
        <v>1</v>
      </c>
      <c r="I31" s="266"/>
      <c r="J31" s="266"/>
      <c r="K31" s="266"/>
      <c r="L31" s="266"/>
      <c r="M31" s="266"/>
      <c r="N31" s="266"/>
      <c r="O31" s="266"/>
      <c r="P31" s="266"/>
      <c r="Q31" s="266"/>
      <c r="R31" s="266"/>
      <c r="S31" s="266"/>
      <c r="T31" s="266"/>
    </row>
    <row r="32" spans="1:20" ht="24.75" customHeight="1">
      <c r="A32" s="266"/>
      <c r="B32" s="269" t="s">
        <v>91</v>
      </c>
      <c r="C32" s="270"/>
      <c r="D32" s="275">
        <v>5</v>
      </c>
      <c r="E32" s="272">
        <v>2</v>
      </c>
      <c r="F32" s="272">
        <v>0</v>
      </c>
      <c r="G32" s="272">
        <v>0</v>
      </c>
      <c r="H32" s="273">
        <f t="shared" si="0"/>
        <v>2</v>
      </c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</row>
    <row r="33" spans="1:20" ht="24.75" customHeight="1">
      <c r="A33" s="266"/>
      <c r="B33" s="269"/>
      <c r="C33" s="274"/>
      <c r="D33" s="275">
        <v>4</v>
      </c>
      <c r="E33" s="272">
        <v>4</v>
      </c>
      <c r="F33" s="272">
        <v>0</v>
      </c>
      <c r="G33" s="272">
        <v>0</v>
      </c>
      <c r="H33" s="273">
        <f t="shared" si="0"/>
        <v>4</v>
      </c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</row>
    <row r="34" spans="1:20" ht="24.75" customHeight="1">
      <c r="A34" s="266"/>
      <c r="B34" s="269"/>
      <c r="C34" s="274" t="s">
        <v>82</v>
      </c>
      <c r="D34" s="275">
        <v>3</v>
      </c>
      <c r="E34" s="272">
        <v>2</v>
      </c>
      <c r="F34" s="272">
        <v>0</v>
      </c>
      <c r="G34" s="272">
        <v>0</v>
      </c>
      <c r="H34" s="273">
        <f t="shared" si="0"/>
        <v>2</v>
      </c>
      <c r="I34" s="266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266"/>
    </row>
    <row r="35" spans="1:20" ht="24.75" customHeight="1">
      <c r="A35" s="266"/>
      <c r="B35" s="269"/>
      <c r="C35" s="274"/>
      <c r="D35" s="275">
        <v>2</v>
      </c>
      <c r="E35" s="272">
        <v>2</v>
      </c>
      <c r="F35" s="272">
        <v>0</v>
      </c>
      <c r="G35" s="272">
        <v>0</v>
      </c>
      <c r="H35" s="273">
        <f t="shared" si="0"/>
        <v>2</v>
      </c>
      <c r="I35" s="266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266"/>
    </row>
    <row r="36" spans="1:20" ht="24.75" customHeight="1">
      <c r="A36" s="266"/>
      <c r="B36" s="277"/>
      <c r="C36" s="276"/>
      <c r="D36" s="275">
        <v>1</v>
      </c>
      <c r="E36" s="272">
        <v>0</v>
      </c>
      <c r="F36" s="272">
        <v>0</v>
      </c>
      <c r="G36" s="272">
        <v>0</v>
      </c>
      <c r="H36" s="273">
        <f t="shared" si="0"/>
        <v>0</v>
      </c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</row>
    <row r="37" spans="1:20" ht="24.75" customHeight="1">
      <c r="A37" s="266"/>
      <c r="B37" s="304" t="s">
        <v>92</v>
      </c>
      <c r="C37" s="305"/>
      <c r="D37" s="295"/>
      <c r="E37" s="278">
        <f>SUM(E24:E36)</f>
        <v>68</v>
      </c>
      <c r="F37" s="278">
        <f>SUM(F24:F36)</f>
        <v>2</v>
      </c>
      <c r="G37" s="278">
        <f>SUM(G24:G36)</f>
        <v>0</v>
      </c>
      <c r="H37" s="279">
        <f t="shared" si="0"/>
        <v>70</v>
      </c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</row>
    <row r="38" spans="1:20" ht="24.75" customHeight="1">
      <c r="A38" s="266"/>
      <c r="B38" s="269"/>
      <c r="C38" s="270"/>
      <c r="D38" s="271">
        <v>13</v>
      </c>
      <c r="E38" s="272">
        <v>0</v>
      </c>
      <c r="F38" s="272">
        <v>0</v>
      </c>
      <c r="G38" s="272">
        <v>0</v>
      </c>
      <c r="H38" s="273">
        <v>0</v>
      </c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266"/>
      <c r="T38" s="266"/>
    </row>
    <row r="39" spans="1:20" ht="24.75" customHeight="1">
      <c r="A39" s="266"/>
      <c r="B39" s="269"/>
      <c r="C39" s="274" t="s">
        <v>81</v>
      </c>
      <c r="D39" s="275">
        <v>12</v>
      </c>
      <c r="E39" s="272">
        <v>0</v>
      </c>
      <c r="F39" s="272">
        <v>0</v>
      </c>
      <c r="G39" s="272">
        <v>0</v>
      </c>
      <c r="H39" s="273">
        <f t="shared" ref="H39:H51" si="1">SUM(E39:G39)</f>
        <v>0</v>
      </c>
      <c r="I39" s="266"/>
      <c r="J39" s="266"/>
      <c r="K39" s="266"/>
      <c r="L39" s="266"/>
      <c r="M39" s="266"/>
      <c r="N39" s="266"/>
      <c r="O39" s="266"/>
      <c r="P39" s="266"/>
      <c r="Q39" s="266"/>
      <c r="R39" s="266"/>
      <c r="S39" s="266"/>
      <c r="T39" s="266"/>
    </row>
    <row r="40" spans="1:20" ht="24.75" customHeight="1">
      <c r="A40" s="266"/>
      <c r="B40" s="269" t="s">
        <v>82</v>
      </c>
      <c r="C40" s="276"/>
      <c r="D40" s="275">
        <v>11</v>
      </c>
      <c r="E40" s="272">
        <v>0</v>
      </c>
      <c r="F40" s="272">
        <v>0</v>
      </c>
      <c r="G40" s="272">
        <v>0</v>
      </c>
      <c r="H40" s="273">
        <f t="shared" si="1"/>
        <v>0</v>
      </c>
      <c r="I40" s="266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266"/>
    </row>
    <row r="41" spans="1:20" ht="24.75" customHeight="1">
      <c r="A41" s="266"/>
      <c r="B41" s="269" t="s">
        <v>93</v>
      </c>
      <c r="C41" s="270"/>
      <c r="D41" s="275">
        <v>10</v>
      </c>
      <c r="E41" s="272">
        <v>0</v>
      </c>
      <c r="F41" s="272">
        <v>0</v>
      </c>
      <c r="G41" s="272">
        <v>0</v>
      </c>
      <c r="H41" s="273">
        <f t="shared" si="1"/>
        <v>0</v>
      </c>
      <c r="I41" s="266"/>
      <c r="J41" s="266"/>
      <c r="K41" s="266"/>
      <c r="L41" s="266"/>
      <c r="M41" s="266"/>
      <c r="N41" s="266"/>
      <c r="O41" s="266"/>
      <c r="P41" s="266"/>
      <c r="Q41" s="266"/>
      <c r="R41" s="266"/>
      <c r="S41" s="266"/>
      <c r="T41" s="266"/>
    </row>
    <row r="42" spans="1:20" ht="24.75" customHeight="1">
      <c r="A42" s="266"/>
      <c r="B42" s="269" t="s">
        <v>94</v>
      </c>
      <c r="C42" s="274"/>
      <c r="D42" s="275">
        <v>9</v>
      </c>
      <c r="E42" s="272">
        <v>0</v>
      </c>
      <c r="F42" s="272">
        <v>0</v>
      </c>
      <c r="G42" s="272">
        <v>0</v>
      </c>
      <c r="H42" s="273">
        <f t="shared" si="1"/>
        <v>0</v>
      </c>
      <c r="I42" s="266"/>
      <c r="J42" s="266"/>
      <c r="K42" s="266"/>
      <c r="L42" s="266"/>
      <c r="M42" s="266"/>
      <c r="N42" s="266"/>
      <c r="O42" s="266"/>
      <c r="P42" s="266"/>
      <c r="Q42" s="266"/>
      <c r="R42" s="266"/>
      <c r="S42" s="266"/>
      <c r="T42" s="266"/>
    </row>
    <row r="43" spans="1:20" ht="24.75" customHeight="1">
      <c r="A43" s="266"/>
      <c r="B43" s="269" t="s">
        <v>86</v>
      </c>
      <c r="C43" s="274" t="s">
        <v>85</v>
      </c>
      <c r="D43" s="275">
        <v>8</v>
      </c>
      <c r="E43" s="272">
        <v>0</v>
      </c>
      <c r="F43" s="272">
        <v>0</v>
      </c>
      <c r="G43" s="272">
        <v>0</v>
      </c>
      <c r="H43" s="273">
        <f t="shared" si="1"/>
        <v>0</v>
      </c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</row>
    <row r="44" spans="1:20" ht="24.75" customHeight="1">
      <c r="A44" s="266"/>
      <c r="B44" s="269" t="s">
        <v>84</v>
      </c>
      <c r="C44" s="274"/>
      <c r="D44" s="275">
        <v>7</v>
      </c>
      <c r="E44" s="272">
        <v>0</v>
      </c>
      <c r="F44" s="272">
        <v>0</v>
      </c>
      <c r="G44" s="272">
        <v>0</v>
      </c>
      <c r="H44" s="273">
        <f t="shared" si="1"/>
        <v>0</v>
      </c>
      <c r="I44" s="266"/>
      <c r="J44" s="266"/>
      <c r="K44" s="266"/>
      <c r="L44" s="266"/>
      <c r="M44" s="266"/>
      <c r="N44" s="266"/>
      <c r="O44" s="266"/>
      <c r="P44" s="266"/>
      <c r="Q44" s="266"/>
      <c r="R44" s="266"/>
      <c r="S44" s="266"/>
      <c r="T44" s="266"/>
    </row>
    <row r="45" spans="1:20" ht="24.75" customHeight="1">
      <c r="A45" s="266"/>
      <c r="B45" s="269" t="s">
        <v>86</v>
      </c>
      <c r="C45" s="276"/>
      <c r="D45" s="275">
        <v>6</v>
      </c>
      <c r="E45" s="272">
        <v>0</v>
      </c>
      <c r="F45" s="272">
        <v>0</v>
      </c>
      <c r="G45" s="272">
        <v>0</v>
      </c>
      <c r="H45" s="273">
        <f t="shared" si="1"/>
        <v>0</v>
      </c>
      <c r="I45" s="266"/>
      <c r="J45" s="266"/>
      <c r="K45" s="266"/>
      <c r="L45" s="266"/>
      <c r="M45" s="266"/>
      <c r="N45" s="266"/>
      <c r="O45" s="266"/>
      <c r="P45" s="266"/>
      <c r="Q45" s="266"/>
      <c r="R45" s="266"/>
      <c r="S45" s="266"/>
      <c r="T45" s="266"/>
    </row>
    <row r="46" spans="1:20" ht="24.75" customHeight="1">
      <c r="A46" s="266"/>
      <c r="B46" s="269" t="s">
        <v>82</v>
      </c>
      <c r="C46" s="270"/>
      <c r="D46" s="275">
        <v>5</v>
      </c>
      <c r="E46" s="272">
        <v>0</v>
      </c>
      <c r="F46" s="272">
        <v>0</v>
      </c>
      <c r="G46" s="272">
        <v>0</v>
      </c>
      <c r="H46" s="273">
        <f t="shared" si="1"/>
        <v>0</v>
      </c>
      <c r="I46" s="266"/>
      <c r="J46" s="266"/>
      <c r="K46" s="266"/>
      <c r="L46" s="266"/>
      <c r="M46" s="266"/>
      <c r="N46" s="266"/>
      <c r="O46" s="266"/>
      <c r="P46" s="266"/>
      <c r="Q46" s="266"/>
      <c r="R46" s="266"/>
      <c r="S46" s="266"/>
      <c r="T46" s="266"/>
    </row>
    <row r="47" spans="1:20" ht="24.75" customHeight="1">
      <c r="A47" s="266"/>
      <c r="B47" s="269" t="s">
        <v>95</v>
      </c>
      <c r="C47" s="274"/>
      <c r="D47" s="275">
        <v>4</v>
      </c>
      <c r="E47" s="272">
        <v>0</v>
      </c>
      <c r="F47" s="272">
        <v>0</v>
      </c>
      <c r="G47" s="272">
        <v>0</v>
      </c>
      <c r="H47" s="273">
        <f t="shared" si="1"/>
        <v>0</v>
      </c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</row>
    <row r="48" spans="1:20" ht="24.75" customHeight="1">
      <c r="A48" s="266"/>
      <c r="B48" s="269"/>
      <c r="C48" s="274" t="s">
        <v>82</v>
      </c>
      <c r="D48" s="275">
        <v>3</v>
      </c>
      <c r="E48" s="272">
        <v>0</v>
      </c>
      <c r="F48" s="272">
        <v>0</v>
      </c>
      <c r="G48" s="272">
        <v>0</v>
      </c>
      <c r="H48" s="273">
        <f t="shared" si="1"/>
        <v>0</v>
      </c>
      <c r="I48" s="266"/>
      <c r="J48" s="266"/>
      <c r="K48" s="266"/>
      <c r="L48" s="266"/>
      <c r="M48" s="266"/>
      <c r="N48" s="266"/>
      <c r="O48" s="266"/>
      <c r="P48" s="266"/>
      <c r="Q48" s="266"/>
      <c r="R48" s="266"/>
      <c r="S48" s="266"/>
      <c r="T48" s="266"/>
    </row>
    <row r="49" spans="1:20" ht="24.75" customHeight="1">
      <c r="A49" s="266"/>
      <c r="B49" s="269"/>
      <c r="C49" s="274"/>
      <c r="D49" s="275">
        <v>2</v>
      </c>
      <c r="E49" s="272">
        <v>0</v>
      </c>
      <c r="F49" s="272">
        <v>0</v>
      </c>
      <c r="G49" s="272">
        <v>0</v>
      </c>
      <c r="H49" s="273">
        <f t="shared" si="1"/>
        <v>0</v>
      </c>
      <c r="I49" s="266"/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266"/>
    </row>
    <row r="50" spans="1:20" ht="24.75" customHeight="1">
      <c r="A50" s="266"/>
      <c r="B50" s="277"/>
      <c r="C50" s="276"/>
      <c r="D50" s="275">
        <v>1</v>
      </c>
      <c r="E50" s="272">
        <v>0</v>
      </c>
      <c r="F50" s="272">
        <v>0</v>
      </c>
      <c r="G50" s="272">
        <v>0</v>
      </c>
      <c r="H50" s="273">
        <f t="shared" si="1"/>
        <v>0</v>
      </c>
      <c r="I50" s="266"/>
      <c r="J50" s="266"/>
      <c r="K50" s="266"/>
      <c r="L50" s="266"/>
      <c r="M50" s="266"/>
      <c r="N50" s="266"/>
      <c r="O50" s="266"/>
      <c r="P50" s="266"/>
      <c r="Q50" s="266"/>
      <c r="R50" s="266"/>
      <c r="S50" s="266"/>
      <c r="T50" s="266"/>
    </row>
    <row r="51" spans="1:20" ht="24.75" customHeight="1">
      <c r="A51" s="266"/>
      <c r="B51" s="304" t="s">
        <v>96</v>
      </c>
      <c r="C51" s="305"/>
      <c r="D51" s="305"/>
      <c r="E51" s="280">
        <f>SUM(E38:E50)</f>
        <v>0</v>
      </c>
      <c r="F51" s="280">
        <f>SUM(F38:F50)</f>
        <v>0</v>
      </c>
      <c r="G51" s="280">
        <f>SUM(G38:G50)</f>
        <v>0</v>
      </c>
      <c r="H51" s="281">
        <f t="shared" si="1"/>
        <v>0</v>
      </c>
      <c r="I51" s="266"/>
      <c r="J51" s="266"/>
      <c r="K51" s="266"/>
      <c r="L51" s="266"/>
      <c r="M51" s="266"/>
      <c r="N51" s="266"/>
      <c r="O51" s="266"/>
      <c r="P51" s="266"/>
      <c r="Q51" s="266"/>
      <c r="R51" s="266"/>
      <c r="S51" s="266"/>
      <c r="T51" s="266"/>
    </row>
    <row r="52" spans="1:20" ht="24.75" customHeight="1">
      <c r="A52" s="266"/>
      <c r="B52" s="300" t="s">
        <v>97</v>
      </c>
      <c r="C52" s="301"/>
      <c r="D52" s="301"/>
      <c r="E52" s="282">
        <f>E23+E37+E51</f>
        <v>112</v>
      </c>
      <c r="F52" s="282">
        <f>F23+F37+F51</f>
        <v>2</v>
      </c>
      <c r="G52" s="282">
        <f>G23+G37+G51</f>
        <v>0</v>
      </c>
      <c r="H52" s="283">
        <f>H51+H37+H23</f>
        <v>114</v>
      </c>
      <c r="I52" s="266"/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</row>
    <row r="53" spans="1:20" ht="19.5" customHeight="1">
      <c r="A53" s="266"/>
      <c r="B53" s="284"/>
      <c r="C53" s="284"/>
      <c r="D53" s="284"/>
      <c r="E53" s="285"/>
      <c r="F53" s="285"/>
      <c r="G53" s="285"/>
      <c r="H53" s="285"/>
      <c r="I53" s="266"/>
      <c r="J53" s="266"/>
      <c r="K53" s="266"/>
      <c r="L53" s="266"/>
      <c r="M53" s="266"/>
      <c r="N53" s="266"/>
      <c r="O53" s="266"/>
      <c r="P53" s="266"/>
      <c r="Q53" s="266"/>
      <c r="R53" s="266"/>
      <c r="S53" s="266"/>
      <c r="T53" s="266"/>
    </row>
    <row r="54" spans="1:20" ht="19.5" customHeight="1">
      <c r="A54" s="266"/>
      <c r="B54" s="266"/>
      <c r="C54" s="266"/>
      <c r="D54" s="266"/>
      <c r="E54" s="266"/>
      <c r="F54" s="266"/>
      <c r="G54" s="266"/>
      <c r="H54" s="286"/>
      <c r="I54" s="266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266"/>
    </row>
    <row r="55" spans="1:20" ht="19.5" customHeight="1">
      <c r="A55" s="266"/>
      <c r="B55" s="266"/>
      <c r="C55" s="266"/>
      <c r="D55" s="266"/>
      <c r="E55" s="266"/>
      <c r="F55" s="266"/>
      <c r="G55" s="266"/>
      <c r="H55" s="286"/>
      <c r="I55" s="266"/>
      <c r="J55" s="266"/>
      <c r="K55" s="266"/>
      <c r="L55" s="266"/>
      <c r="M55" s="266"/>
      <c r="N55" s="266"/>
      <c r="O55" s="266"/>
      <c r="P55" s="266"/>
      <c r="Q55" s="266"/>
      <c r="R55" s="266"/>
      <c r="S55" s="266"/>
      <c r="T55" s="26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27</v>
      </c>
      <c r="F10" s="47">
        <v>1</v>
      </c>
      <c r="G10" s="47">
        <v>0</v>
      </c>
      <c r="H10" s="48">
        <f t="shared" ref="H10:H37" si="0">SUM(E10:G10)</f>
        <v>28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3</v>
      </c>
      <c r="F13" s="47">
        <v>0</v>
      </c>
      <c r="G13" s="47">
        <v>0</v>
      </c>
      <c r="H13" s="48">
        <f t="shared" si="0"/>
        <v>3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1</v>
      </c>
      <c r="F15" s="47">
        <v>1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35</v>
      </c>
      <c r="F23" s="53">
        <f>SUM(F10:F22)</f>
        <v>2</v>
      </c>
      <c r="G23" s="53">
        <f>SUM(G10:G22)</f>
        <v>0</v>
      </c>
      <c r="H23" s="54">
        <f t="shared" si="0"/>
        <v>37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51</v>
      </c>
      <c r="F24" s="47">
        <v>2</v>
      </c>
      <c r="G24" s="47">
        <v>0</v>
      </c>
      <c r="H24" s="48">
        <f t="shared" si="0"/>
        <v>53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2</v>
      </c>
      <c r="F25" s="47">
        <v>0</v>
      </c>
      <c r="G25" s="47">
        <v>0</v>
      </c>
      <c r="H25" s="48">
        <f t="shared" si="0"/>
        <v>2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3</v>
      </c>
      <c r="F26" s="47">
        <v>0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3</v>
      </c>
      <c r="F29" s="47">
        <v>0</v>
      </c>
      <c r="G29" s="47">
        <v>0</v>
      </c>
      <c r="H29" s="48">
        <f t="shared" si="0"/>
        <v>3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2</v>
      </c>
      <c r="F30" s="47">
        <v>0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</v>
      </c>
      <c r="F33" s="47">
        <v>0</v>
      </c>
      <c r="G33" s="47">
        <v>0</v>
      </c>
      <c r="H33" s="48">
        <f t="shared" si="0"/>
        <v>2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4</v>
      </c>
      <c r="F35" s="47">
        <v>0</v>
      </c>
      <c r="G35" s="47">
        <v>0</v>
      </c>
      <c r="H35" s="48">
        <f t="shared" si="0"/>
        <v>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69</v>
      </c>
      <c r="F37" s="53">
        <f>SUM(F24:F36)</f>
        <v>2</v>
      </c>
      <c r="G37" s="53">
        <f>SUM(G24:G36)</f>
        <v>0</v>
      </c>
      <c r="H37" s="54">
        <f t="shared" si="0"/>
        <v>71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104</v>
      </c>
      <c r="F52" s="57">
        <f>F23+F37+F51</f>
        <v>4</v>
      </c>
      <c r="G52" s="57">
        <f>G23+G37+G51</f>
        <v>0</v>
      </c>
      <c r="H52" s="58">
        <f>H51+H37+H23</f>
        <v>108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97</v>
      </c>
      <c r="F10" s="47">
        <v>14</v>
      </c>
      <c r="G10" s="47">
        <v>0</v>
      </c>
      <c r="H10" s="48">
        <f t="shared" ref="H10:H37" si="0">SUM(E10:G10)</f>
        <v>111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2</v>
      </c>
      <c r="F11" s="47">
        <v>0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1</v>
      </c>
      <c r="F12" s="47">
        <v>0</v>
      </c>
      <c r="G12" s="47">
        <v>0</v>
      </c>
      <c r="H12" s="48">
        <f t="shared" si="0"/>
        <v>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3</v>
      </c>
      <c r="F19" s="47">
        <v>0</v>
      </c>
      <c r="G19" s="47">
        <v>0</v>
      </c>
      <c r="H19" s="48">
        <f t="shared" si="0"/>
        <v>3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105</v>
      </c>
      <c r="F23" s="53">
        <f>SUM(F10:F22)</f>
        <v>14</v>
      </c>
      <c r="G23" s="53">
        <f>SUM(G10:G22)</f>
        <v>0</v>
      </c>
      <c r="H23" s="54">
        <f t="shared" si="0"/>
        <v>119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135</v>
      </c>
      <c r="F24" s="47">
        <v>7</v>
      </c>
      <c r="G24" s="47">
        <v>0</v>
      </c>
      <c r="H24" s="48">
        <f t="shared" si="0"/>
        <v>142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6</v>
      </c>
      <c r="F25" s="47">
        <v>1</v>
      </c>
      <c r="G25" s="47">
        <v>0</v>
      </c>
      <c r="H25" s="48">
        <f t="shared" si="0"/>
        <v>7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3</v>
      </c>
      <c r="F26" s="47">
        <v>2</v>
      </c>
      <c r="G26" s="47">
        <v>0</v>
      </c>
      <c r="H26" s="48">
        <f t="shared" si="0"/>
        <v>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2</v>
      </c>
      <c r="F27" s="47">
        <v>0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1</v>
      </c>
      <c r="F29" s="47">
        <v>0</v>
      </c>
      <c r="G29" s="47">
        <v>0</v>
      </c>
      <c r="H29" s="48">
        <f t="shared" si="0"/>
        <v>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2</v>
      </c>
      <c r="F32" s="47">
        <v>0</v>
      </c>
      <c r="G32" s="47">
        <v>0</v>
      </c>
      <c r="H32" s="48">
        <f t="shared" si="0"/>
        <v>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12</v>
      </c>
      <c r="F33" s="47">
        <v>0</v>
      </c>
      <c r="G33" s="47">
        <v>0</v>
      </c>
      <c r="H33" s="48">
        <f t="shared" si="0"/>
        <v>12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163</v>
      </c>
      <c r="F37" s="53">
        <f>SUM(F24:F36)</f>
        <v>10</v>
      </c>
      <c r="G37" s="53">
        <f>SUM(G24:G36)</f>
        <v>0</v>
      </c>
      <c r="H37" s="54">
        <f t="shared" si="0"/>
        <v>173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268</v>
      </c>
      <c r="F52" s="57">
        <f>F23+F37+F51</f>
        <v>24</v>
      </c>
      <c r="G52" s="57">
        <f>G23+G37+G51</f>
        <v>0</v>
      </c>
      <c r="H52" s="58">
        <f>H51+H37+H23</f>
        <v>292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94</v>
      </c>
      <c r="F10" s="47">
        <v>1</v>
      </c>
      <c r="G10" s="47">
        <v>0</v>
      </c>
      <c r="H10" s="48">
        <f t="shared" ref="H10:H37" si="0">SUM(E10:G10)</f>
        <v>95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8</v>
      </c>
      <c r="F11" s="47">
        <v>0</v>
      </c>
      <c r="G11" s="47">
        <v>0</v>
      </c>
      <c r="H11" s="48">
        <f t="shared" si="0"/>
        <v>8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6</v>
      </c>
      <c r="F12" s="47">
        <v>0</v>
      </c>
      <c r="G12" s="47">
        <v>0</v>
      </c>
      <c r="H12" s="48">
        <f t="shared" si="0"/>
        <v>6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1</v>
      </c>
      <c r="F13" s="47">
        <v>1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3</v>
      </c>
      <c r="F14" s="47">
        <v>0</v>
      </c>
      <c r="G14" s="47">
        <v>0</v>
      </c>
      <c r="H14" s="48">
        <f t="shared" si="0"/>
        <v>3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5</v>
      </c>
      <c r="F15" s="47">
        <v>0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2</v>
      </c>
      <c r="F19" s="47">
        <v>0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119</v>
      </c>
      <c r="F23" s="53">
        <f>SUM(F10:F22)</f>
        <v>2</v>
      </c>
      <c r="G23" s="53">
        <f>SUM(G10:G22)</f>
        <v>0</v>
      </c>
      <c r="H23" s="54">
        <f t="shared" si="0"/>
        <v>121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106</v>
      </c>
      <c r="F24" s="47">
        <v>3</v>
      </c>
      <c r="G24" s="47">
        <v>2</v>
      </c>
      <c r="H24" s="48">
        <f t="shared" si="0"/>
        <v>111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10</v>
      </c>
      <c r="F25" s="47">
        <v>0</v>
      </c>
      <c r="G25" s="47">
        <v>0</v>
      </c>
      <c r="H25" s="48">
        <f t="shared" si="0"/>
        <v>10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8</v>
      </c>
      <c r="F26" s="47">
        <v>1</v>
      </c>
      <c r="G26" s="47">
        <v>0</v>
      </c>
      <c r="H26" s="48">
        <f t="shared" si="0"/>
        <v>9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11</v>
      </c>
      <c r="F27" s="47">
        <v>0</v>
      </c>
      <c r="G27" s="47">
        <v>0</v>
      </c>
      <c r="H27" s="48">
        <f t="shared" si="0"/>
        <v>11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7</v>
      </c>
      <c r="F28" s="47">
        <v>0</v>
      </c>
      <c r="G28" s="47">
        <v>0</v>
      </c>
      <c r="H28" s="48">
        <f t="shared" si="0"/>
        <v>7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6</v>
      </c>
      <c r="F29" s="47">
        <v>0</v>
      </c>
      <c r="G29" s="47">
        <v>0</v>
      </c>
      <c r="H29" s="48">
        <f t="shared" si="0"/>
        <v>6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2</v>
      </c>
      <c r="F31" s="47">
        <v>0</v>
      </c>
      <c r="G31" s="47">
        <v>0</v>
      </c>
      <c r="H31" s="48">
        <f t="shared" si="0"/>
        <v>2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150</v>
      </c>
      <c r="F37" s="53">
        <f>SUM(F24:F36)</f>
        <v>4</v>
      </c>
      <c r="G37" s="53">
        <f>SUM(G24:G36)</f>
        <v>2</v>
      </c>
      <c r="H37" s="54">
        <f t="shared" si="0"/>
        <v>156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269</v>
      </c>
      <c r="F52" s="57">
        <f>F23+F37+F51</f>
        <v>6</v>
      </c>
      <c r="G52" s="57">
        <f>G23+G37+G51</f>
        <v>2</v>
      </c>
      <c r="H52" s="58">
        <f>H51+H37+H23</f>
        <v>277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63"/>
      <c r="B1" s="63" t="s">
        <v>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2" spans="1:20" ht="30" customHeight="1">
      <c r="A2" s="64"/>
      <c r="B2" s="64" t="s">
        <v>1</v>
      </c>
      <c r="C2" s="64"/>
      <c r="D2" s="64"/>
      <c r="E2" s="65" t="s">
        <v>2</v>
      </c>
      <c r="F2" s="64"/>
      <c r="G2" s="64"/>
      <c r="H2" s="65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spans="1:20" ht="30" customHeight="1">
      <c r="A3" s="64"/>
      <c r="B3" s="64" t="s">
        <v>3</v>
      </c>
      <c r="C3" s="64"/>
      <c r="D3" s="64"/>
      <c r="E3" s="66" t="s">
        <v>29</v>
      </c>
      <c r="F3" s="66"/>
      <c r="G3" s="64"/>
      <c r="H3" s="65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</row>
    <row r="4" spans="1:20" ht="30" customHeight="1">
      <c r="A4" s="64"/>
      <c r="B4" s="64" t="s">
        <v>5</v>
      </c>
      <c r="C4" s="64"/>
      <c r="D4" s="64"/>
      <c r="E4" s="67" t="s">
        <v>78</v>
      </c>
      <c r="F4" s="68">
        <v>2025</v>
      </c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0" ht="19.5" customHeight="1">
      <c r="A5" s="64"/>
      <c r="B5" s="69"/>
      <c r="C5" s="64"/>
      <c r="D5" s="64"/>
      <c r="E5" s="64"/>
      <c r="F5" s="64"/>
      <c r="G5" s="64"/>
      <c r="H5" s="65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0" ht="49.5" customHeight="1">
      <c r="A6" s="64"/>
      <c r="B6" s="306" t="s">
        <v>6</v>
      </c>
      <c r="C6" s="306"/>
      <c r="D6" s="306"/>
      <c r="E6" s="306"/>
      <c r="F6" s="306"/>
      <c r="G6" s="306"/>
      <c r="H6" s="306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</row>
    <row r="7" spans="1:20" ht="49.5" customHeight="1">
      <c r="A7" s="64"/>
      <c r="B7" s="65" t="s">
        <v>79</v>
      </c>
      <c r="C7" s="64"/>
      <c r="D7" s="64"/>
      <c r="E7" s="64"/>
      <c r="F7" s="64"/>
      <c r="G7" s="64"/>
      <c r="H7" s="65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</row>
    <row r="8" spans="1:20" ht="39.75" customHeight="1">
      <c r="A8" s="70"/>
      <c r="B8" s="302" t="s">
        <v>80</v>
      </c>
      <c r="C8" s="303"/>
      <c r="D8" s="303"/>
      <c r="E8" s="303" t="s">
        <v>9</v>
      </c>
      <c r="F8" s="303"/>
      <c r="G8" s="303"/>
      <c r="H8" s="294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</row>
    <row r="9" spans="1:20" ht="39.75" customHeight="1">
      <c r="A9" s="70"/>
      <c r="B9" s="304"/>
      <c r="C9" s="305"/>
      <c r="D9" s="305"/>
      <c r="E9" s="71" t="s">
        <v>16</v>
      </c>
      <c r="F9" s="71" t="s">
        <v>17</v>
      </c>
      <c r="G9" s="71" t="s">
        <v>18</v>
      </c>
      <c r="H9" s="72" t="s">
        <v>10</v>
      </c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0" ht="24.75" customHeight="1">
      <c r="A10" s="70"/>
      <c r="B10" s="73"/>
      <c r="C10" s="74"/>
      <c r="D10" s="75">
        <v>13</v>
      </c>
      <c r="E10" s="76">
        <v>276</v>
      </c>
      <c r="F10" s="76">
        <v>12</v>
      </c>
      <c r="G10" s="76">
        <v>0</v>
      </c>
      <c r="H10" s="77">
        <f t="shared" ref="H10:H37" si="0">SUM(E10:G10)</f>
        <v>288</v>
      </c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</row>
    <row r="11" spans="1:20" ht="24.75" customHeight="1">
      <c r="A11" s="70"/>
      <c r="B11" s="73"/>
      <c r="C11" s="78" t="s">
        <v>81</v>
      </c>
      <c r="D11" s="79">
        <v>12</v>
      </c>
      <c r="E11" s="76">
        <v>7</v>
      </c>
      <c r="F11" s="76">
        <v>1</v>
      </c>
      <c r="G11" s="76">
        <v>0</v>
      </c>
      <c r="H11" s="77">
        <f t="shared" si="0"/>
        <v>8</v>
      </c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</row>
    <row r="12" spans="1:20" ht="24.75" customHeight="1">
      <c r="A12" s="70"/>
      <c r="B12" s="73" t="s">
        <v>82</v>
      </c>
      <c r="C12" s="80"/>
      <c r="D12" s="79">
        <v>11</v>
      </c>
      <c r="E12" s="76">
        <v>9</v>
      </c>
      <c r="F12" s="76">
        <v>2</v>
      </c>
      <c r="G12" s="76">
        <v>0</v>
      </c>
      <c r="H12" s="77">
        <f t="shared" si="0"/>
        <v>11</v>
      </c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</row>
    <row r="13" spans="1:20" ht="24.75" customHeight="1">
      <c r="A13" s="70"/>
      <c r="B13" s="73" t="s">
        <v>83</v>
      </c>
      <c r="C13" s="74"/>
      <c r="D13" s="79">
        <v>10</v>
      </c>
      <c r="E13" s="76">
        <v>2</v>
      </c>
      <c r="F13" s="76">
        <v>0</v>
      </c>
      <c r="G13" s="76">
        <v>0</v>
      </c>
      <c r="H13" s="77">
        <f t="shared" si="0"/>
        <v>2</v>
      </c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</row>
    <row r="14" spans="1:20" ht="24.75" customHeight="1">
      <c r="A14" s="70"/>
      <c r="B14" s="73" t="s">
        <v>82</v>
      </c>
      <c r="C14" s="78"/>
      <c r="D14" s="79">
        <v>9</v>
      </c>
      <c r="E14" s="76">
        <v>5</v>
      </c>
      <c r="F14" s="76">
        <v>0</v>
      </c>
      <c r="G14" s="76">
        <v>0</v>
      </c>
      <c r="H14" s="77">
        <f t="shared" si="0"/>
        <v>5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</row>
    <row r="15" spans="1:20" ht="24.75" customHeight="1">
      <c r="A15" s="70"/>
      <c r="B15" s="73" t="s">
        <v>84</v>
      </c>
      <c r="C15" s="78" t="s">
        <v>85</v>
      </c>
      <c r="D15" s="79">
        <v>8</v>
      </c>
      <c r="E15" s="76">
        <v>15</v>
      </c>
      <c r="F15" s="76">
        <v>1</v>
      </c>
      <c r="G15" s="76">
        <v>0</v>
      </c>
      <c r="H15" s="77">
        <f t="shared" si="0"/>
        <v>16</v>
      </c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</row>
    <row r="16" spans="1:20" ht="24.75" customHeight="1">
      <c r="A16" s="70"/>
      <c r="B16" s="73" t="s">
        <v>86</v>
      </c>
      <c r="C16" s="78"/>
      <c r="D16" s="79">
        <v>7</v>
      </c>
      <c r="E16" s="76">
        <v>1</v>
      </c>
      <c r="F16" s="76">
        <v>0</v>
      </c>
      <c r="G16" s="76">
        <v>0</v>
      </c>
      <c r="H16" s="77">
        <f t="shared" si="0"/>
        <v>1</v>
      </c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</row>
    <row r="17" spans="1:20" ht="24.75" customHeight="1">
      <c r="A17" s="70"/>
      <c r="B17" s="73" t="s">
        <v>87</v>
      </c>
      <c r="C17" s="80"/>
      <c r="D17" s="79">
        <v>6</v>
      </c>
      <c r="E17" s="76">
        <v>0</v>
      </c>
      <c r="F17" s="76">
        <v>0</v>
      </c>
      <c r="G17" s="76">
        <v>0</v>
      </c>
      <c r="H17" s="77">
        <f t="shared" si="0"/>
        <v>0</v>
      </c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24.75" customHeight="1">
      <c r="A18" s="70"/>
      <c r="B18" s="73" t="s">
        <v>88</v>
      </c>
      <c r="C18" s="74"/>
      <c r="D18" s="79">
        <v>5</v>
      </c>
      <c r="E18" s="76">
        <v>5</v>
      </c>
      <c r="F18" s="76">
        <v>0</v>
      </c>
      <c r="G18" s="76">
        <v>0</v>
      </c>
      <c r="H18" s="77">
        <f t="shared" si="0"/>
        <v>5</v>
      </c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</row>
    <row r="19" spans="1:20" ht="24.75" customHeight="1">
      <c r="A19" s="70"/>
      <c r="B19" s="73" t="s">
        <v>82</v>
      </c>
      <c r="C19" s="78"/>
      <c r="D19" s="79">
        <v>4</v>
      </c>
      <c r="E19" s="76">
        <v>8</v>
      </c>
      <c r="F19" s="76">
        <v>0</v>
      </c>
      <c r="G19" s="76">
        <v>0</v>
      </c>
      <c r="H19" s="77">
        <f t="shared" si="0"/>
        <v>8</v>
      </c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</row>
    <row r="20" spans="1:20" ht="24.75" customHeight="1">
      <c r="A20" s="70"/>
      <c r="B20" s="73"/>
      <c r="C20" s="78" t="s">
        <v>82</v>
      </c>
      <c r="D20" s="79">
        <v>3</v>
      </c>
      <c r="E20" s="76">
        <v>7</v>
      </c>
      <c r="F20" s="76">
        <v>0</v>
      </c>
      <c r="G20" s="76">
        <v>0</v>
      </c>
      <c r="H20" s="77">
        <f t="shared" si="0"/>
        <v>7</v>
      </c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</row>
    <row r="21" spans="1:20" ht="24.75" customHeight="1">
      <c r="A21" s="70"/>
      <c r="B21" s="73"/>
      <c r="C21" s="78"/>
      <c r="D21" s="79">
        <v>2</v>
      </c>
      <c r="E21" s="76">
        <v>5</v>
      </c>
      <c r="F21" s="76">
        <v>0</v>
      </c>
      <c r="G21" s="76">
        <v>0</v>
      </c>
      <c r="H21" s="77">
        <f t="shared" si="0"/>
        <v>5</v>
      </c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</row>
    <row r="22" spans="1:20" ht="24.75" customHeight="1">
      <c r="A22" s="70"/>
      <c r="B22" s="81"/>
      <c r="C22" s="80"/>
      <c r="D22" s="79">
        <v>1</v>
      </c>
      <c r="E22" s="76">
        <v>0</v>
      </c>
      <c r="F22" s="76">
        <v>0</v>
      </c>
      <c r="G22" s="76">
        <v>0</v>
      </c>
      <c r="H22" s="77">
        <f t="shared" si="0"/>
        <v>0</v>
      </c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</row>
    <row r="23" spans="1:20" ht="24.75" customHeight="1">
      <c r="A23" s="70"/>
      <c r="B23" s="304" t="s">
        <v>89</v>
      </c>
      <c r="C23" s="305"/>
      <c r="D23" s="295"/>
      <c r="E23" s="82">
        <f>SUM(E10:E22)</f>
        <v>340</v>
      </c>
      <c r="F23" s="82">
        <f>SUM(F10:F22)</f>
        <v>16</v>
      </c>
      <c r="G23" s="82">
        <f>SUM(G10:G22)</f>
        <v>0</v>
      </c>
      <c r="H23" s="83">
        <f t="shared" si="0"/>
        <v>356</v>
      </c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</row>
    <row r="24" spans="1:20" ht="24.75" customHeight="1">
      <c r="A24" s="70"/>
      <c r="B24" s="73"/>
      <c r="C24" s="74"/>
      <c r="D24" s="75">
        <v>13</v>
      </c>
      <c r="E24" s="76">
        <v>398</v>
      </c>
      <c r="F24" s="76">
        <v>20</v>
      </c>
      <c r="G24" s="76">
        <v>1</v>
      </c>
      <c r="H24" s="77">
        <f t="shared" si="0"/>
        <v>419</v>
      </c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</row>
    <row r="25" spans="1:20" ht="24.75" customHeight="1">
      <c r="A25" s="70"/>
      <c r="B25" s="73"/>
      <c r="C25" s="78" t="s">
        <v>81</v>
      </c>
      <c r="D25" s="79">
        <v>12</v>
      </c>
      <c r="E25" s="76">
        <v>12</v>
      </c>
      <c r="F25" s="76">
        <v>0</v>
      </c>
      <c r="G25" s="76">
        <v>0</v>
      </c>
      <c r="H25" s="77">
        <f t="shared" si="0"/>
        <v>12</v>
      </c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</row>
    <row r="26" spans="1:20" ht="24.75" customHeight="1">
      <c r="A26" s="70"/>
      <c r="B26" s="73" t="s">
        <v>88</v>
      </c>
      <c r="C26" s="80"/>
      <c r="D26" s="79">
        <v>11</v>
      </c>
      <c r="E26" s="76">
        <v>12</v>
      </c>
      <c r="F26" s="76">
        <v>2</v>
      </c>
      <c r="G26" s="76">
        <v>0</v>
      </c>
      <c r="H26" s="77">
        <f t="shared" si="0"/>
        <v>14</v>
      </c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</row>
    <row r="27" spans="1:20" ht="24.75" customHeight="1">
      <c r="A27" s="70"/>
      <c r="B27" s="73" t="s">
        <v>90</v>
      </c>
      <c r="C27" s="74"/>
      <c r="D27" s="79">
        <v>10</v>
      </c>
      <c r="E27" s="76">
        <v>2</v>
      </c>
      <c r="F27" s="76">
        <v>1</v>
      </c>
      <c r="G27" s="76">
        <v>0</v>
      </c>
      <c r="H27" s="77">
        <f t="shared" si="0"/>
        <v>3</v>
      </c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</row>
    <row r="28" spans="1:20" ht="24.75" customHeight="1">
      <c r="A28" s="70"/>
      <c r="B28" s="73" t="s">
        <v>81</v>
      </c>
      <c r="C28" s="78"/>
      <c r="D28" s="79">
        <v>9</v>
      </c>
      <c r="E28" s="76">
        <v>1</v>
      </c>
      <c r="F28" s="76">
        <v>0</v>
      </c>
      <c r="G28" s="76">
        <v>0</v>
      </c>
      <c r="H28" s="77">
        <f t="shared" si="0"/>
        <v>1</v>
      </c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</row>
    <row r="29" spans="1:20" ht="24.75" customHeight="1">
      <c r="A29" s="70"/>
      <c r="B29" s="73" t="s">
        <v>83</v>
      </c>
      <c r="C29" s="78" t="s">
        <v>85</v>
      </c>
      <c r="D29" s="79">
        <v>8</v>
      </c>
      <c r="E29" s="76">
        <v>18</v>
      </c>
      <c r="F29" s="76">
        <v>0</v>
      </c>
      <c r="G29" s="76">
        <v>0</v>
      </c>
      <c r="H29" s="77">
        <f t="shared" si="0"/>
        <v>18</v>
      </c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</row>
    <row r="30" spans="1:20" ht="24.75" customHeight="1">
      <c r="A30" s="70"/>
      <c r="B30" s="73" t="s">
        <v>86</v>
      </c>
      <c r="C30" s="78"/>
      <c r="D30" s="79">
        <v>7</v>
      </c>
      <c r="E30" s="76">
        <v>3</v>
      </c>
      <c r="F30" s="76">
        <v>0</v>
      </c>
      <c r="G30" s="76">
        <v>0</v>
      </c>
      <c r="H30" s="77">
        <f t="shared" si="0"/>
        <v>3</v>
      </c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</row>
    <row r="31" spans="1:20" ht="24.75" customHeight="1">
      <c r="A31" s="70"/>
      <c r="B31" s="73" t="s">
        <v>81</v>
      </c>
      <c r="C31" s="80"/>
      <c r="D31" s="79">
        <v>6</v>
      </c>
      <c r="E31" s="76">
        <v>2</v>
      </c>
      <c r="F31" s="76">
        <v>0</v>
      </c>
      <c r="G31" s="76">
        <v>0</v>
      </c>
      <c r="H31" s="77">
        <f t="shared" si="0"/>
        <v>2</v>
      </c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</row>
    <row r="32" spans="1:20" ht="24.75" customHeight="1">
      <c r="A32" s="70"/>
      <c r="B32" s="73" t="s">
        <v>91</v>
      </c>
      <c r="C32" s="74"/>
      <c r="D32" s="79">
        <v>5</v>
      </c>
      <c r="E32" s="76">
        <v>12</v>
      </c>
      <c r="F32" s="76">
        <v>0</v>
      </c>
      <c r="G32" s="76">
        <v>0</v>
      </c>
      <c r="H32" s="77">
        <f t="shared" si="0"/>
        <v>12</v>
      </c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</row>
    <row r="33" spans="1:20" ht="24.75" customHeight="1">
      <c r="A33" s="70"/>
      <c r="B33" s="73"/>
      <c r="C33" s="78"/>
      <c r="D33" s="79">
        <v>4</v>
      </c>
      <c r="E33" s="76">
        <v>19</v>
      </c>
      <c r="F33" s="76">
        <v>0</v>
      </c>
      <c r="G33" s="76">
        <v>0</v>
      </c>
      <c r="H33" s="77">
        <f t="shared" si="0"/>
        <v>19</v>
      </c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</row>
    <row r="34" spans="1:20" ht="24.75" customHeight="1">
      <c r="A34" s="70"/>
      <c r="B34" s="73"/>
      <c r="C34" s="78" t="s">
        <v>82</v>
      </c>
      <c r="D34" s="79">
        <v>3</v>
      </c>
      <c r="E34" s="76">
        <v>5</v>
      </c>
      <c r="F34" s="76">
        <v>0</v>
      </c>
      <c r="G34" s="76">
        <v>0</v>
      </c>
      <c r="H34" s="77">
        <f t="shared" si="0"/>
        <v>5</v>
      </c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</row>
    <row r="35" spans="1:20" ht="24.75" customHeight="1">
      <c r="A35" s="70"/>
      <c r="B35" s="73"/>
      <c r="C35" s="78"/>
      <c r="D35" s="79">
        <v>2</v>
      </c>
      <c r="E35" s="76">
        <v>5</v>
      </c>
      <c r="F35" s="76">
        <v>0</v>
      </c>
      <c r="G35" s="76">
        <v>0</v>
      </c>
      <c r="H35" s="77">
        <f t="shared" si="0"/>
        <v>5</v>
      </c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</row>
    <row r="36" spans="1:20" ht="24.75" customHeight="1">
      <c r="A36" s="70"/>
      <c r="B36" s="81"/>
      <c r="C36" s="80"/>
      <c r="D36" s="79">
        <v>1</v>
      </c>
      <c r="E36" s="76">
        <v>0</v>
      </c>
      <c r="F36" s="76">
        <v>0</v>
      </c>
      <c r="G36" s="76">
        <v>0</v>
      </c>
      <c r="H36" s="77">
        <f t="shared" si="0"/>
        <v>0</v>
      </c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</row>
    <row r="37" spans="1:20" ht="24.75" customHeight="1">
      <c r="A37" s="70"/>
      <c r="B37" s="304" t="s">
        <v>92</v>
      </c>
      <c r="C37" s="305"/>
      <c r="D37" s="295"/>
      <c r="E37" s="82">
        <f>SUM(E24:E36)</f>
        <v>489</v>
      </c>
      <c r="F37" s="82">
        <f>SUM(F24:F36)</f>
        <v>23</v>
      </c>
      <c r="G37" s="82">
        <f>SUM(G24:G36)</f>
        <v>1</v>
      </c>
      <c r="H37" s="83">
        <f t="shared" si="0"/>
        <v>513</v>
      </c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</row>
    <row r="38" spans="1:20" ht="24.75" customHeight="1">
      <c r="A38" s="70"/>
      <c r="B38" s="73"/>
      <c r="C38" s="74"/>
      <c r="D38" s="75">
        <v>13</v>
      </c>
      <c r="E38" s="76">
        <v>0</v>
      </c>
      <c r="F38" s="76">
        <v>0</v>
      </c>
      <c r="G38" s="76">
        <v>0</v>
      </c>
      <c r="H38" s="77">
        <v>0</v>
      </c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</row>
    <row r="39" spans="1:20" ht="24.75" customHeight="1">
      <c r="A39" s="70"/>
      <c r="B39" s="73"/>
      <c r="C39" s="78" t="s">
        <v>81</v>
      </c>
      <c r="D39" s="79">
        <v>12</v>
      </c>
      <c r="E39" s="76">
        <v>0</v>
      </c>
      <c r="F39" s="76">
        <v>0</v>
      </c>
      <c r="G39" s="76">
        <v>0</v>
      </c>
      <c r="H39" s="77">
        <f t="shared" ref="H39:H51" si="1">SUM(E39:G39)</f>
        <v>0</v>
      </c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</row>
    <row r="40" spans="1:20" ht="24.75" customHeight="1">
      <c r="A40" s="70"/>
      <c r="B40" s="73" t="s">
        <v>82</v>
      </c>
      <c r="C40" s="80"/>
      <c r="D40" s="79">
        <v>11</v>
      </c>
      <c r="E40" s="76">
        <v>0</v>
      </c>
      <c r="F40" s="76">
        <v>0</v>
      </c>
      <c r="G40" s="76">
        <v>0</v>
      </c>
      <c r="H40" s="77">
        <f t="shared" si="1"/>
        <v>0</v>
      </c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</row>
    <row r="41" spans="1:20" ht="24.75" customHeight="1">
      <c r="A41" s="70"/>
      <c r="B41" s="73" t="s">
        <v>93</v>
      </c>
      <c r="C41" s="74"/>
      <c r="D41" s="79">
        <v>10</v>
      </c>
      <c r="E41" s="76">
        <v>0</v>
      </c>
      <c r="F41" s="76">
        <v>0</v>
      </c>
      <c r="G41" s="76">
        <v>0</v>
      </c>
      <c r="H41" s="77">
        <f t="shared" si="1"/>
        <v>0</v>
      </c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</row>
    <row r="42" spans="1:20" ht="24.75" customHeight="1">
      <c r="A42" s="70"/>
      <c r="B42" s="73" t="s">
        <v>94</v>
      </c>
      <c r="C42" s="78"/>
      <c r="D42" s="79">
        <v>9</v>
      </c>
      <c r="E42" s="76">
        <v>0</v>
      </c>
      <c r="F42" s="76">
        <v>0</v>
      </c>
      <c r="G42" s="76">
        <v>0</v>
      </c>
      <c r="H42" s="77">
        <f t="shared" si="1"/>
        <v>0</v>
      </c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</row>
    <row r="43" spans="1:20" ht="24.75" customHeight="1">
      <c r="A43" s="70"/>
      <c r="B43" s="73" t="s">
        <v>86</v>
      </c>
      <c r="C43" s="78" t="s">
        <v>85</v>
      </c>
      <c r="D43" s="79">
        <v>8</v>
      </c>
      <c r="E43" s="76">
        <v>0</v>
      </c>
      <c r="F43" s="76">
        <v>0</v>
      </c>
      <c r="G43" s="76">
        <v>0</v>
      </c>
      <c r="H43" s="77">
        <f t="shared" si="1"/>
        <v>0</v>
      </c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</row>
    <row r="44" spans="1:20" ht="24.75" customHeight="1">
      <c r="A44" s="70"/>
      <c r="B44" s="73" t="s">
        <v>84</v>
      </c>
      <c r="C44" s="78"/>
      <c r="D44" s="79">
        <v>7</v>
      </c>
      <c r="E44" s="76">
        <v>0</v>
      </c>
      <c r="F44" s="76">
        <v>0</v>
      </c>
      <c r="G44" s="76">
        <v>0</v>
      </c>
      <c r="H44" s="77">
        <f t="shared" si="1"/>
        <v>0</v>
      </c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</row>
    <row r="45" spans="1:20" ht="24.75" customHeight="1">
      <c r="A45" s="70"/>
      <c r="B45" s="73" t="s">
        <v>86</v>
      </c>
      <c r="C45" s="80"/>
      <c r="D45" s="79">
        <v>6</v>
      </c>
      <c r="E45" s="76">
        <v>0</v>
      </c>
      <c r="F45" s="76">
        <v>0</v>
      </c>
      <c r="G45" s="76">
        <v>0</v>
      </c>
      <c r="H45" s="77">
        <f t="shared" si="1"/>
        <v>0</v>
      </c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</row>
    <row r="46" spans="1:20" ht="24.75" customHeight="1">
      <c r="A46" s="70"/>
      <c r="B46" s="73" t="s">
        <v>82</v>
      </c>
      <c r="C46" s="74"/>
      <c r="D46" s="79">
        <v>5</v>
      </c>
      <c r="E46" s="76">
        <v>0</v>
      </c>
      <c r="F46" s="76">
        <v>0</v>
      </c>
      <c r="G46" s="76">
        <v>0</v>
      </c>
      <c r="H46" s="77">
        <f t="shared" si="1"/>
        <v>0</v>
      </c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</row>
    <row r="47" spans="1:20" ht="24.75" customHeight="1">
      <c r="A47" s="70"/>
      <c r="B47" s="73" t="s">
        <v>95</v>
      </c>
      <c r="C47" s="78"/>
      <c r="D47" s="79">
        <v>4</v>
      </c>
      <c r="E47" s="76">
        <v>0</v>
      </c>
      <c r="F47" s="76">
        <v>0</v>
      </c>
      <c r="G47" s="76">
        <v>0</v>
      </c>
      <c r="H47" s="77">
        <f t="shared" si="1"/>
        <v>0</v>
      </c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</row>
    <row r="48" spans="1:20" ht="24.75" customHeight="1">
      <c r="A48" s="70"/>
      <c r="B48" s="73"/>
      <c r="C48" s="78" t="s">
        <v>82</v>
      </c>
      <c r="D48" s="79">
        <v>3</v>
      </c>
      <c r="E48" s="76">
        <v>0</v>
      </c>
      <c r="F48" s="76">
        <v>0</v>
      </c>
      <c r="G48" s="76">
        <v>0</v>
      </c>
      <c r="H48" s="77">
        <f t="shared" si="1"/>
        <v>0</v>
      </c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</row>
    <row r="49" spans="1:20" ht="24.75" customHeight="1">
      <c r="A49" s="70"/>
      <c r="B49" s="73"/>
      <c r="C49" s="78"/>
      <c r="D49" s="79">
        <v>2</v>
      </c>
      <c r="E49" s="76">
        <v>0</v>
      </c>
      <c r="F49" s="76">
        <v>0</v>
      </c>
      <c r="G49" s="76">
        <v>0</v>
      </c>
      <c r="H49" s="77">
        <f t="shared" si="1"/>
        <v>0</v>
      </c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</row>
    <row r="50" spans="1:20" ht="24.75" customHeight="1">
      <c r="A50" s="70"/>
      <c r="B50" s="81"/>
      <c r="C50" s="80"/>
      <c r="D50" s="79">
        <v>1</v>
      </c>
      <c r="E50" s="76">
        <v>0</v>
      </c>
      <c r="F50" s="76">
        <v>0</v>
      </c>
      <c r="G50" s="76">
        <v>0</v>
      </c>
      <c r="H50" s="77">
        <f t="shared" si="1"/>
        <v>0</v>
      </c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</row>
    <row r="51" spans="1:20" ht="24.75" customHeight="1">
      <c r="A51" s="70"/>
      <c r="B51" s="304" t="s">
        <v>96</v>
      </c>
      <c r="C51" s="305"/>
      <c r="D51" s="305"/>
      <c r="E51" s="84">
        <f>SUM(E38:E50)</f>
        <v>0</v>
      </c>
      <c r="F51" s="84">
        <f>SUM(F38:F50)</f>
        <v>0</v>
      </c>
      <c r="G51" s="84">
        <f>SUM(G38:G50)</f>
        <v>0</v>
      </c>
      <c r="H51" s="85">
        <f t="shared" si="1"/>
        <v>0</v>
      </c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</row>
    <row r="52" spans="1:20" ht="24.75" customHeight="1">
      <c r="A52" s="70"/>
      <c r="B52" s="300" t="s">
        <v>97</v>
      </c>
      <c r="C52" s="301"/>
      <c r="D52" s="301"/>
      <c r="E52" s="86">
        <f>E23+E37+E51</f>
        <v>829</v>
      </c>
      <c r="F52" s="86">
        <f>F23+F37+F51</f>
        <v>39</v>
      </c>
      <c r="G52" s="86">
        <f>G23+G37+G51</f>
        <v>1</v>
      </c>
      <c r="H52" s="87">
        <f>H51+H37+H23</f>
        <v>869</v>
      </c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</row>
    <row r="53" spans="1:20" ht="19.5" customHeight="1">
      <c r="A53" s="70"/>
      <c r="B53" s="88"/>
      <c r="C53" s="88"/>
      <c r="D53" s="88"/>
      <c r="E53" s="89"/>
      <c r="F53" s="89"/>
      <c r="G53" s="89"/>
      <c r="H53" s="89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</row>
    <row r="54" spans="1:20" ht="19.5" customHeight="1">
      <c r="A54" s="70"/>
      <c r="B54" s="70"/>
      <c r="C54" s="70"/>
      <c r="D54" s="70"/>
      <c r="E54" s="70"/>
      <c r="F54" s="70"/>
      <c r="G54" s="70"/>
      <c r="H54" s="9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</row>
    <row r="55" spans="1:20" ht="19.5" customHeight="1">
      <c r="A55" s="70"/>
      <c r="B55" s="70"/>
      <c r="C55" s="70"/>
      <c r="D55" s="70"/>
      <c r="E55" s="70"/>
      <c r="F55" s="70"/>
      <c r="G55" s="70"/>
      <c r="H55" s="9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179</v>
      </c>
      <c r="F10" s="47">
        <v>11</v>
      </c>
      <c r="G10" s="47">
        <v>1</v>
      </c>
      <c r="H10" s="48">
        <f t="shared" ref="H10:H37" si="0">SUM(E10:G10)</f>
        <v>191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9</v>
      </c>
      <c r="F11" s="47">
        <v>0</v>
      </c>
      <c r="G11" s="47">
        <v>0</v>
      </c>
      <c r="H11" s="48">
        <f t="shared" si="0"/>
        <v>9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3</v>
      </c>
      <c r="F13" s="47">
        <v>3</v>
      </c>
      <c r="G13" s="47">
        <v>0</v>
      </c>
      <c r="H13" s="48">
        <f t="shared" si="0"/>
        <v>6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3</v>
      </c>
      <c r="F14" s="47">
        <v>0</v>
      </c>
      <c r="G14" s="47">
        <v>0</v>
      </c>
      <c r="H14" s="48">
        <f t="shared" si="0"/>
        <v>3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3</v>
      </c>
      <c r="F15" s="47">
        <v>0</v>
      </c>
      <c r="G15" s="47">
        <v>0</v>
      </c>
      <c r="H15" s="48">
        <f t="shared" si="0"/>
        <v>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5</v>
      </c>
      <c r="F17" s="47">
        <v>0</v>
      </c>
      <c r="G17" s="47">
        <v>0</v>
      </c>
      <c r="H17" s="48">
        <f t="shared" si="0"/>
        <v>5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7</v>
      </c>
      <c r="F18" s="47">
        <v>0</v>
      </c>
      <c r="G18" s="47">
        <v>0</v>
      </c>
      <c r="H18" s="48">
        <f t="shared" si="0"/>
        <v>7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216</v>
      </c>
      <c r="F23" s="53">
        <f>SUM(F10:F22)</f>
        <v>14</v>
      </c>
      <c r="G23" s="53">
        <f>SUM(G10:G22)</f>
        <v>1</v>
      </c>
      <c r="H23" s="54">
        <f t="shared" si="0"/>
        <v>231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283</v>
      </c>
      <c r="F24" s="47">
        <v>12</v>
      </c>
      <c r="G24" s="47">
        <v>1</v>
      </c>
      <c r="H24" s="48">
        <f t="shared" si="0"/>
        <v>296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10</v>
      </c>
      <c r="F25" s="47">
        <v>2</v>
      </c>
      <c r="G25" s="47">
        <v>0</v>
      </c>
      <c r="H25" s="48">
        <f t="shared" si="0"/>
        <v>12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4</v>
      </c>
      <c r="F26" s="47">
        <v>0</v>
      </c>
      <c r="G26" s="47">
        <v>0</v>
      </c>
      <c r="H26" s="48">
        <f t="shared" si="0"/>
        <v>4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18</v>
      </c>
      <c r="F27" s="47">
        <v>1</v>
      </c>
      <c r="G27" s="47">
        <v>0</v>
      </c>
      <c r="H27" s="48">
        <f t="shared" si="0"/>
        <v>19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7</v>
      </c>
      <c r="F28" s="47">
        <v>1</v>
      </c>
      <c r="G28" s="47">
        <v>0</v>
      </c>
      <c r="H28" s="48">
        <f t="shared" si="0"/>
        <v>8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5</v>
      </c>
      <c r="F32" s="47">
        <v>0</v>
      </c>
      <c r="G32" s="47">
        <v>0</v>
      </c>
      <c r="H32" s="48">
        <f t="shared" si="0"/>
        <v>5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3</v>
      </c>
      <c r="F33" s="47">
        <v>0</v>
      </c>
      <c r="G33" s="47">
        <v>0</v>
      </c>
      <c r="H33" s="48">
        <f t="shared" si="0"/>
        <v>3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10</v>
      </c>
      <c r="F35" s="47">
        <v>0</v>
      </c>
      <c r="G35" s="47">
        <v>0</v>
      </c>
      <c r="H35" s="48">
        <f t="shared" si="0"/>
        <v>10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342</v>
      </c>
      <c r="F37" s="53">
        <f>SUM(F24:F36)</f>
        <v>16</v>
      </c>
      <c r="G37" s="53">
        <f>SUM(G24:G36)</f>
        <v>1</v>
      </c>
      <c r="H37" s="54">
        <f t="shared" si="0"/>
        <v>359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558</v>
      </c>
      <c r="F52" s="57">
        <f>F23+F37+F51</f>
        <v>30</v>
      </c>
      <c r="G52" s="57">
        <f>G23+G37+G51</f>
        <v>2</v>
      </c>
      <c r="H52" s="58">
        <f>H51+H37+H23</f>
        <v>590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62" customWidth="1"/>
    <col min="2" max="4" width="12.7109375" style="62" customWidth="1"/>
    <col min="5" max="8" width="30.7109375" style="62" customWidth="1"/>
    <col min="9" max="21" width="10.7109375" style="62" customWidth="1"/>
    <col min="22" max="16384" width="10.7109375" style="62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2025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9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51</v>
      </c>
      <c r="F10" s="47">
        <v>1</v>
      </c>
      <c r="G10" s="47">
        <v>0</v>
      </c>
      <c r="H10" s="48">
        <f t="shared" ref="H10:H37" si="0">SUM(E10:G10)</f>
        <v>52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1</v>
      </c>
      <c r="F11" s="47">
        <v>0</v>
      </c>
      <c r="G11" s="47">
        <v>0</v>
      </c>
      <c r="H11" s="48">
        <f t="shared" si="0"/>
        <v>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2</v>
      </c>
      <c r="F12" s="47">
        <v>0</v>
      </c>
      <c r="G12" s="47">
        <v>0</v>
      </c>
      <c r="H12" s="48">
        <f t="shared" si="0"/>
        <v>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8</v>
      </c>
      <c r="F14" s="47">
        <v>0</v>
      </c>
      <c r="G14" s="47">
        <v>0</v>
      </c>
      <c r="H14" s="48">
        <f t="shared" si="0"/>
        <v>8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4</v>
      </c>
      <c r="F15" s="47">
        <v>0</v>
      </c>
      <c r="G15" s="47">
        <v>0</v>
      </c>
      <c r="H15" s="48">
        <f t="shared" si="0"/>
        <v>4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2</v>
      </c>
      <c r="F19" s="47">
        <v>0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6</v>
      </c>
      <c r="F21" s="47">
        <v>1</v>
      </c>
      <c r="G21" s="47">
        <v>0</v>
      </c>
      <c r="H21" s="48">
        <f t="shared" si="0"/>
        <v>7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95"/>
      <c r="E23" s="53">
        <f>SUM(E10:E22)</f>
        <v>80</v>
      </c>
      <c r="F23" s="53">
        <f>SUM(F10:F22)</f>
        <v>2</v>
      </c>
      <c r="G23" s="53">
        <f>SUM(G10:G22)</f>
        <v>0</v>
      </c>
      <c r="H23" s="54">
        <f t="shared" si="0"/>
        <v>82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92</v>
      </c>
      <c r="F24" s="47">
        <v>2</v>
      </c>
      <c r="G24" s="47">
        <v>0</v>
      </c>
      <c r="H24" s="48">
        <f t="shared" si="0"/>
        <v>94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3</v>
      </c>
      <c r="F25" s="47">
        <v>0</v>
      </c>
      <c r="G25" s="47">
        <v>0</v>
      </c>
      <c r="H25" s="48">
        <f t="shared" si="0"/>
        <v>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2</v>
      </c>
      <c r="F26" s="47">
        <v>1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2</v>
      </c>
      <c r="F28" s="47">
        <v>1</v>
      </c>
      <c r="G28" s="47">
        <v>0</v>
      </c>
      <c r="H28" s="48">
        <f t="shared" si="0"/>
        <v>3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3</v>
      </c>
      <c r="F29" s="47">
        <v>2</v>
      </c>
      <c r="G29" s="47">
        <v>0</v>
      </c>
      <c r="H29" s="48">
        <f t="shared" si="0"/>
        <v>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2</v>
      </c>
      <c r="F31" s="47">
        <v>0</v>
      </c>
      <c r="G31" s="47">
        <v>0</v>
      </c>
      <c r="H31" s="48">
        <f t="shared" si="0"/>
        <v>2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2</v>
      </c>
      <c r="F32" s="47">
        <v>0</v>
      </c>
      <c r="G32" s="47">
        <v>0</v>
      </c>
      <c r="H32" s="48">
        <f t="shared" si="0"/>
        <v>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5</v>
      </c>
      <c r="F33" s="47">
        <v>0</v>
      </c>
      <c r="G33" s="47">
        <v>0</v>
      </c>
      <c r="H33" s="48">
        <f t="shared" si="0"/>
        <v>5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2</v>
      </c>
      <c r="F34" s="47">
        <v>0</v>
      </c>
      <c r="G34" s="47">
        <v>0</v>
      </c>
      <c r="H34" s="48">
        <f t="shared" si="0"/>
        <v>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2</v>
      </c>
      <c r="F35" s="47">
        <v>0</v>
      </c>
      <c r="G35" s="47">
        <v>0</v>
      </c>
      <c r="H35" s="48">
        <f t="shared" si="0"/>
        <v>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95"/>
      <c r="E37" s="53">
        <f>SUM(E24:E36)</f>
        <v>117</v>
      </c>
      <c r="F37" s="53">
        <f>SUM(F24:F36)</f>
        <v>6</v>
      </c>
      <c r="G37" s="53">
        <f>SUM(G24:G36)</f>
        <v>0</v>
      </c>
      <c r="H37" s="54">
        <f t="shared" si="0"/>
        <v>123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197</v>
      </c>
      <c r="F52" s="57">
        <f>F23+F37+F51</f>
        <v>8</v>
      </c>
      <c r="G52" s="57">
        <f>G23+G37+G51</f>
        <v>0</v>
      </c>
      <c r="H52" s="58">
        <f>H51+H37+H23</f>
        <v>205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2025-05-20T23:10:44Z</dcterms:created>
  <dcterms:modified xsi:type="dcterms:W3CDTF">2025-05-20T23:19:30Z</dcterms:modified>
</cp:coreProperties>
</file>